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120" windowWidth="11295" windowHeight="5520"/>
  </bookViews>
  <sheets>
    <sheet name="Wnioski w zakresie ZU" sheetId="2" r:id="rId1"/>
    <sheet name="Arkusz3" sheetId="3" r:id="rId2"/>
  </sheets>
  <calcPr calcId="125725"/>
</workbook>
</file>

<file path=xl/calcChain.xml><?xml version="1.0" encoding="utf-8"?>
<calcChain xmlns="http://schemas.openxmlformats.org/spreadsheetml/2006/main">
  <c r="D53" i="2"/>
  <c r="D123"/>
  <c r="E123" l="1"/>
  <c r="E53"/>
  <c r="E45"/>
  <c r="D45"/>
  <c r="D125" s="1"/>
  <c r="B2"/>
  <c r="C2" s="1"/>
  <c r="D2" s="1"/>
  <c r="E2" s="1"/>
  <c r="F2" s="1"/>
  <c r="G2" s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8" s="1"/>
  <c r="A49" s="1"/>
  <c r="A50" s="1"/>
  <c r="A51" s="1"/>
  <c r="A52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E125" l="1"/>
</calcChain>
</file>

<file path=xl/sharedStrings.xml><?xml version="1.0" encoding="utf-8"?>
<sst xmlns="http://schemas.openxmlformats.org/spreadsheetml/2006/main" count="486" uniqueCount="262">
  <si>
    <t>423/1</t>
  </si>
  <si>
    <t>Milówka</t>
  </si>
  <si>
    <t>3485/3</t>
  </si>
  <si>
    <t>4056/2</t>
  </si>
  <si>
    <t>3562/1</t>
  </si>
  <si>
    <t>3755/4</t>
  </si>
  <si>
    <t>3530/2</t>
  </si>
  <si>
    <t>3925/1</t>
  </si>
  <si>
    <t>3940/9</t>
  </si>
  <si>
    <t>3751/3/4/5/6</t>
  </si>
  <si>
    <t>3674/4</t>
  </si>
  <si>
    <t>3674/5</t>
  </si>
  <si>
    <t>Parafia Rzym-Kat p. w. Im. N.M.P.</t>
  </si>
  <si>
    <t>3361/1</t>
  </si>
  <si>
    <t xml:space="preserve">Kamesznica </t>
  </si>
  <si>
    <t>1590/11</t>
  </si>
  <si>
    <t>Szare</t>
  </si>
  <si>
    <t>4144/1</t>
  </si>
  <si>
    <t>2444/4</t>
  </si>
  <si>
    <t>2235/3</t>
  </si>
  <si>
    <t>14934</t>
  </si>
  <si>
    <t>2453/6</t>
  </si>
  <si>
    <t>2453/5</t>
  </si>
  <si>
    <t>2614/20</t>
  </si>
  <si>
    <t>3539/3</t>
  </si>
  <si>
    <t>3548/1/2/3</t>
  </si>
  <si>
    <t>3562/2</t>
  </si>
  <si>
    <t>3657/1</t>
  </si>
  <si>
    <t>3657/2</t>
  </si>
  <si>
    <t>3545/3</t>
  </si>
  <si>
    <t>1041/2</t>
  </si>
  <si>
    <t>1041/3</t>
  </si>
  <si>
    <t>3651/2</t>
  </si>
  <si>
    <t>3666/1</t>
  </si>
  <si>
    <t>2614/25</t>
  </si>
  <si>
    <t>2614/16</t>
  </si>
  <si>
    <t>2614/23</t>
  </si>
  <si>
    <t>3751/1</t>
  </si>
  <si>
    <t>2228/10</t>
  </si>
  <si>
    <t>2238/2</t>
  </si>
  <si>
    <t>3082/2</t>
  </si>
  <si>
    <t>Laliki</t>
  </si>
  <si>
    <t>1751/4</t>
  </si>
  <si>
    <t>2250/1</t>
  </si>
  <si>
    <t>4151/3</t>
  </si>
  <si>
    <t>2250/2</t>
  </si>
  <si>
    <t>2211/14</t>
  </si>
  <si>
    <t>3755/3</t>
  </si>
  <si>
    <t>Kamesznica</t>
  </si>
  <si>
    <t>14965</t>
  </si>
  <si>
    <t>1066/4</t>
  </si>
  <si>
    <t>3483/1</t>
  </si>
  <si>
    <t>2281/1</t>
  </si>
  <si>
    <t>1547/2</t>
  </si>
  <si>
    <t>1117/3</t>
  </si>
  <si>
    <t>3760/8</t>
  </si>
  <si>
    <t>3484/3</t>
  </si>
  <si>
    <t>402/1</t>
  </si>
  <si>
    <t>191/2</t>
  </si>
  <si>
    <t>Szare 19</t>
  </si>
  <si>
    <t>983/5</t>
  </si>
  <si>
    <t>Szare 36</t>
  </si>
  <si>
    <t>1325/2</t>
  </si>
  <si>
    <t>Szare 222</t>
  </si>
  <si>
    <t xml:space="preserve"> 2080/4</t>
  </si>
  <si>
    <t>Szare 67</t>
  </si>
  <si>
    <t>Szare 78</t>
  </si>
  <si>
    <t xml:space="preserve"> 2432/10</t>
  </si>
  <si>
    <t>Szare 80</t>
  </si>
  <si>
    <t xml:space="preserve"> 2546/8</t>
  </si>
  <si>
    <t>Szare 81</t>
  </si>
  <si>
    <t xml:space="preserve"> 2546/9</t>
  </si>
  <si>
    <t>Szare 224</t>
  </si>
  <si>
    <t>Szare 88</t>
  </si>
  <si>
    <t xml:space="preserve"> 2792/9</t>
  </si>
  <si>
    <t>Szare 92</t>
  </si>
  <si>
    <t xml:space="preserve">  3008/1</t>
  </si>
  <si>
    <t xml:space="preserve">  3013/1</t>
  </si>
  <si>
    <t xml:space="preserve"> 3148/2</t>
  </si>
  <si>
    <t xml:space="preserve"> 3455/2</t>
  </si>
  <si>
    <t>Szare 109</t>
  </si>
  <si>
    <t xml:space="preserve"> 3460/4</t>
  </si>
  <si>
    <t>Szare 218</t>
  </si>
  <si>
    <t xml:space="preserve"> 3460/6</t>
  </si>
  <si>
    <t>Szare 251</t>
  </si>
  <si>
    <t>Laliki 241</t>
  </si>
  <si>
    <t>3695/13</t>
  </si>
  <si>
    <t>Szare 119</t>
  </si>
  <si>
    <t xml:space="preserve"> 3796/2</t>
  </si>
  <si>
    <t>Szare 128</t>
  </si>
  <si>
    <t xml:space="preserve"> 3796/3</t>
  </si>
  <si>
    <t>Szare 146</t>
  </si>
  <si>
    <t xml:space="preserve"> 3903/1</t>
  </si>
  <si>
    <t xml:space="preserve"> 4019/4</t>
  </si>
  <si>
    <t xml:space="preserve"> 4146/1</t>
  </si>
  <si>
    <t xml:space="preserve"> 4151/3</t>
  </si>
  <si>
    <t>Szare 247</t>
  </si>
  <si>
    <t xml:space="preserve"> 4213/1</t>
  </si>
  <si>
    <t>Szare 129</t>
  </si>
  <si>
    <t>Szare 137</t>
  </si>
  <si>
    <t>Szare 103</t>
  </si>
  <si>
    <t>Szare 110</t>
  </si>
  <si>
    <t xml:space="preserve"> 2529/1</t>
  </si>
  <si>
    <t>Szare 108</t>
  </si>
  <si>
    <t>Szare 68</t>
  </si>
  <si>
    <t>Szare 140</t>
  </si>
  <si>
    <t>Szare 125</t>
  </si>
  <si>
    <t xml:space="preserve"> 40/4</t>
  </si>
  <si>
    <t xml:space="preserve"> 42/39   </t>
  </si>
  <si>
    <t>2 przyłącza</t>
  </si>
  <si>
    <t>3062/2</t>
  </si>
  <si>
    <t>7 przyłączy</t>
  </si>
  <si>
    <t>LP.</t>
  </si>
  <si>
    <t>NR DZIAŁKI</t>
  </si>
  <si>
    <t>ADRES</t>
  </si>
  <si>
    <t>WODA</t>
  </si>
  <si>
    <t>SZACUNKOWA DŁ. SIECI I PRZYŁĄCZY</t>
  </si>
  <si>
    <t>UWAGI</t>
  </si>
  <si>
    <t>NR ZAŁĄCZNIKA</t>
  </si>
  <si>
    <t>Tak</t>
  </si>
  <si>
    <t>Załącznik nr 1</t>
  </si>
  <si>
    <t>Załącznik nr 2</t>
  </si>
  <si>
    <t>Załącznik nr 3</t>
  </si>
  <si>
    <t>Załącznik nr 4</t>
  </si>
  <si>
    <t>Załącznik nr 5</t>
  </si>
  <si>
    <t>Załącznik nr 6</t>
  </si>
  <si>
    <t>Załącznik nr 7</t>
  </si>
  <si>
    <t>Załącznik nr 8</t>
  </si>
  <si>
    <t>Załącznik nr 9</t>
  </si>
  <si>
    <t>Załącznik nr 10</t>
  </si>
  <si>
    <t>Załącznik nr 11</t>
  </si>
  <si>
    <t>Załącznik nr 12</t>
  </si>
  <si>
    <t>Załącznik nr 13</t>
  </si>
  <si>
    <t>Załącznik nr 14</t>
  </si>
  <si>
    <t>Kolumna1</t>
  </si>
  <si>
    <t>Kolumna2</t>
  </si>
  <si>
    <t>Kolumna3</t>
  </si>
  <si>
    <t>Kolumna4</t>
  </si>
  <si>
    <t>Kolumna5</t>
  </si>
  <si>
    <t>Kolumna6</t>
  </si>
  <si>
    <t>Kolumna7</t>
  </si>
  <si>
    <t>Suma</t>
  </si>
  <si>
    <t>Załącznik nr 15</t>
  </si>
  <si>
    <t>3661/3
3661/4
3661/5</t>
  </si>
  <si>
    <t>3542/5
3545/4</t>
  </si>
  <si>
    <t>14980
14981</t>
  </si>
  <si>
    <t>3745/1
3746/1</t>
  </si>
  <si>
    <t>2265/1
2265/2</t>
  </si>
  <si>
    <t>Załącznik nr 16</t>
  </si>
  <si>
    <t>Załącznik nr 17</t>
  </si>
  <si>
    <t>62
51
50
49
34
32</t>
  </si>
  <si>
    <t>Załącznik nr 18</t>
  </si>
  <si>
    <t>Załącznik nr 19</t>
  </si>
  <si>
    <t>Załącznik nr 20</t>
  </si>
  <si>
    <t>Załącznik nr 21</t>
  </si>
  <si>
    <t>3755/5
3756/3</t>
  </si>
  <si>
    <t>ul. Koniakowska 434
Kamesznica</t>
  </si>
  <si>
    <t>ul. Liliowa 5
60-480 Poznań</t>
  </si>
  <si>
    <t>ul. Bracka 42
Łodygowice</t>
  </si>
  <si>
    <t>ul. Jana Sobieraja 5
41-819 Zabrze</t>
  </si>
  <si>
    <t>ul. Mysłowicka 43d/48
40-486 Katowice</t>
  </si>
  <si>
    <t>P.Gojawiczyńskiej 49
47-230 K-Koźle</t>
  </si>
  <si>
    <t xml:space="preserve">ul. Sowińskiego 37/27
40-018 Katowice </t>
  </si>
  <si>
    <t>ul. Piłsudzkiego 29/2
41-940 Piekary Śląskie</t>
  </si>
  <si>
    <t>ul. Wiosny Ludów 10/7
Mysłowice</t>
  </si>
  <si>
    <t>ul. Wczasowa 4
43-450 Ustroń</t>
  </si>
  <si>
    <t>Rycerka Dolna 237
34-370 Rajcza</t>
  </si>
  <si>
    <t>ul. Rzeczna 3
43-512 Bestwina</t>
  </si>
  <si>
    <t>ul. Tysiąclecia 11
Milówka</t>
  </si>
  <si>
    <t>ul. Sportowa 2e/2
Leszczyny</t>
  </si>
  <si>
    <t>ul. Broniewskiego 5a/1
44-238 Czerwonka Leszczyna</t>
  </si>
  <si>
    <t>ul. Wiertnicza 26/5
40-304 Katowice</t>
  </si>
  <si>
    <t>ul. Sdikl 23c/8
Katowice</t>
  </si>
  <si>
    <t>ul. J.Pawła II 57c
Cięcina</t>
  </si>
  <si>
    <t>ul. Skoczowska 5/9
43-300 B. Biała</t>
  </si>
  <si>
    <t>ul. Tierieszkowej 2/30
41-306 Dąbrowa Górnicza</t>
  </si>
  <si>
    <t>ul. Kopernika 52/7
43-200 Pszczyna</t>
  </si>
  <si>
    <t>Załącznik nr 22</t>
  </si>
  <si>
    <t>Załącznik nr 23</t>
  </si>
  <si>
    <t>Załącznik nr 24</t>
  </si>
  <si>
    <t>ul. Jesionowa 228
Kamesznica</t>
  </si>
  <si>
    <t xml:space="preserve">ul. Sadowa 24
Kamesznica </t>
  </si>
  <si>
    <t>ul. Wspólna
Kamesznica</t>
  </si>
  <si>
    <t>ul. Jesionowa 224
Kamesznica</t>
  </si>
  <si>
    <t xml:space="preserve">ul. Górna 207
Kamesznica </t>
  </si>
  <si>
    <t>ul. Pocztowa 242
Kamesznica</t>
  </si>
  <si>
    <t>ul. Modrzewiowa 212
Kamesznica</t>
  </si>
  <si>
    <t xml:space="preserve">ul. Jesionowa 766
Kamesznica </t>
  </si>
  <si>
    <t xml:space="preserve">ul. Górna 218
Kamesznica </t>
  </si>
  <si>
    <t xml:space="preserve">ul. Głogowa 603
Kamesznica </t>
  </si>
  <si>
    <t xml:space="preserve">ul. Nowa 839
Kamesznica </t>
  </si>
  <si>
    <t xml:space="preserve">ul. Jesionowa 214
Kamesznica </t>
  </si>
  <si>
    <t xml:space="preserve">ul. Jesionowa 225
Kamesznica </t>
  </si>
  <si>
    <t>ul. Jesionowa 227
Kamesznica</t>
  </si>
  <si>
    <t xml:space="preserve">ul. Jesionowa 610
Kamesznica </t>
  </si>
  <si>
    <t>ul. Górna
Kamesznica</t>
  </si>
  <si>
    <t xml:space="preserve">ul. Parkowa 116
Kamesznica </t>
  </si>
  <si>
    <t xml:space="preserve">ul. Parkowa 119
Kamesznica </t>
  </si>
  <si>
    <t>ul. Parkowa 114
Kamesznica</t>
  </si>
  <si>
    <t xml:space="preserve">ul. Parkowa 115
Kamesznica </t>
  </si>
  <si>
    <t>ul. Parkowa
Kamesznica</t>
  </si>
  <si>
    <t xml:space="preserve">ul. Parkowa 806
Kamesznica </t>
  </si>
  <si>
    <t xml:space="preserve">ul. Modrzewiowa 749
Kamesznica </t>
  </si>
  <si>
    <t xml:space="preserve">ul. Modrzewiowa 213
Kamesznica </t>
  </si>
  <si>
    <t xml:space="preserve">ul. Modrzewiowa 980
Kamesznica </t>
  </si>
  <si>
    <t xml:space="preserve">ul. Jesionowa 898
Kamesznica </t>
  </si>
  <si>
    <t xml:space="preserve">ul. Modrzewiowa 219
Kamesznica </t>
  </si>
  <si>
    <t xml:space="preserve">ul. Jesionowa 727
Kamesznica </t>
  </si>
  <si>
    <t xml:space="preserve">ul. Modrzewiowa 209
Kamesznica </t>
  </si>
  <si>
    <t xml:space="preserve">ul. Modrzewiowa 863
Kamesznica </t>
  </si>
  <si>
    <t xml:space="preserve">ul. Beskidzka 848
Kamesznica </t>
  </si>
  <si>
    <t xml:space="preserve">ul. Beskidzka 44
Kamesznica </t>
  </si>
  <si>
    <t xml:space="preserve">ul. Beskidzka 43
Kamesznica </t>
  </si>
  <si>
    <t xml:space="preserve">ul. Modrzewiowa 220
Kamesznica </t>
  </si>
  <si>
    <t xml:space="preserve">ul. Jesionowa 964
Kamesznica </t>
  </si>
  <si>
    <t xml:space="preserve">ul. Modrzewiowa 211
Kamesznica </t>
  </si>
  <si>
    <t xml:space="preserve">ul. Parkowa 670
Kamesznica </t>
  </si>
  <si>
    <t xml:space="preserve">ul. Parkowa 753
Kamesznica </t>
  </si>
  <si>
    <t xml:space="preserve">ul. Parkowa 90
Kamesznica </t>
  </si>
  <si>
    <t xml:space="preserve">ul. Jesionowa 228a
Kamesznica </t>
  </si>
  <si>
    <t xml:space="preserve">ul. Jesionowa
Kamesznica </t>
  </si>
  <si>
    <t xml:space="preserve">ul. Parkowa 858
Kamesznica </t>
  </si>
  <si>
    <t xml:space="preserve">ul. Krzywa 40
Kamesznica </t>
  </si>
  <si>
    <t xml:space="preserve">ul. Objazdowa 118
Kamesznica </t>
  </si>
  <si>
    <t xml:space="preserve">ul. Modrzewiowa 214
Kamesznica </t>
  </si>
  <si>
    <t xml:space="preserve">ul. Objazdowa 875
Kamesznica </t>
  </si>
  <si>
    <t xml:space="preserve">ul. Objazdowa 868
Kamesznica </t>
  </si>
  <si>
    <t xml:space="preserve">ul. Jesionowa 905
Kamesznica </t>
  </si>
  <si>
    <t xml:space="preserve">ul. Pocztowa 974
Kamesznica </t>
  </si>
  <si>
    <t xml:space="preserve">ul. Ogrodowa 595
Kamesznica </t>
  </si>
  <si>
    <t xml:space="preserve">ul. Ogrodowa 685
Kamesznica </t>
  </si>
  <si>
    <t>ul. Jesionowa 963
Kamesznica</t>
  </si>
  <si>
    <t xml:space="preserve">ul. św. J.S. Pelczara 205
Kamesznica </t>
  </si>
  <si>
    <t>ul. Beskidzka
Kamesznica</t>
  </si>
  <si>
    <t xml:space="preserve">ul. Ogrodowa
Kamesznica </t>
  </si>
  <si>
    <t>ul. Krzywa 4
Kamesznica</t>
  </si>
  <si>
    <t>Załącznik nr 25</t>
  </si>
  <si>
    <t>Załącznik nr 26</t>
  </si>
  <si>
    <t>Załącznik nr 27</t>
  </si>
  <si>
    <t>Załącznik nr 28</t>
  </si>
  <si>
    <t>Huestr 7
450309 ESSEN</t>
  </si>
  <si>
    <t>Załącznik nr 29</t>
  </si>
  <si>
    <t>Załącznik nr 30</t>
  </si>
  <si>
    <t>Razem suma</t>
  </si>
  <si>
    <t>ul. Jesionowa 131
Kamesznica</t>
  </si>
  <si>
    <t>ul. Parkowa 675
Kamesznica</t>
  </si>
  <si>
    <t>ul. Parkowa 881
Kamesznica</t>
  </si>
  <si>
    <t>ul. Górna 737
Kamesznica</t>
  </si>
  <si>
    <t>ul. Nowa BN.
Kamesznica</t>
  </si>
  <si>
    <t>ul. Dworkowa
Kamesznica</t>
  </si>
  <si>
    <t>ul. Sadowa 27
Kamesznica</t>
  </si>
  <si>
    <t>ul. Parkowa 742
Kamesznica</t>
  </si>
  <si>
    <t>Szare, Kamsznica, Laliki i Milówka</t>
  </si>
  <si>
    <t>Załącznik nr 31</t>
  </si>
  <si>
    <t>Załącznik nr 32</t>
  </si>
  <si>
    <t>Załącznik nr 33</t>
  </si>
  <si>
    <t xml:space="preserve">
1029/3</t>
  </si>
  <si>
    <t xml:space="preserve">
3751/2</t>
  </si>
  <si>
    <t xml:space="preserve">
3647</t>
  </si>
  <si>
    <t xml:space="preserve">
3555/1</t>
  </si>
  <si>
    <t xml:space="preserve">
3664/1</t>
  </si>
  <si>
    <t>4060/1
4052/6
4051/5
4053
 4140
1308/2
1320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</si>
</sst>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7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7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textRotation="0" indent="0" relativeIndent="0" justifyLastLine="0" shrinkToFit="0" readingOrder="0"/>
      <border diagonalUp="0" diagonalDown="0" outline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indent="0" relativeIndent="0" justifyLastLine="0" shrinkToFit="0" mergeCell="0" readingOrder="0"/>
      <border diagonalUp="0" diagonalDown="0" outline="0">
        <top/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a1" displayName="Tabela1" ref="A4:G45" totalsRowCount="1" headerRowDxfId="56" dataDxfId="54" totalsRowDxfId="52" headerRowBorderDxfId="55" tableBorderDxfId="53" totalsRowBorderDxfId="51">
  <autoFilter ref="A4:G44"/>
  <tableColumns count="7">
    <tableColumn id="1" name="Kolumna1" totalsRowLabel="Suma" dataDxfId="50" totalsRowDxfId="49">
      <calculatedColumnFormula>A4+1</calculatedColumnFormula>
    </tableColumn>
    <tableColumn id="2" name="Kolumna2" dataDxfId="48" totalsRowDxfId="47"/>
    <tableColumn id="3" name="Kolumna3" dataDxfId="46" totalsRowDxfId="45"/>
    <tableColumn id="4" name="Kolumna4" totalsRowFunction="count" dataDxfId="44" totalsRowDxfId="43"/>
    <tableColumn id="5" name="Kolumna5" totalsRowFunction="sum" dataDxfId="42" totalsRowDxfId="41"/>
    <tableColumn id="6" name="Kolumna6" dataDxfId="40" totalsRowDxfId="39"/>
    <tableColumn id="7" name="Kolumna7" dataDxfId="38" totalsRowDxfId="3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ela2" displayName="Tabela2" ref="A47:G53" totalsRowCount="1" headerRowDxfId="36" dataDxfId="34" headerRowBorderDxfId="35" tableBorderDxfId="33" totalsRowBorderDxfId="32">
  <autoFilter ref="A47:G52"/>
  <tableColumns count="7">
    <tableColumn id="1" name="Kolumna1" totalsRowLabel="Suma" dataDxfId="31" totalsRowDxfId="30">
      <calculatedColumnFormula>A47+1</calculatedColumnFormula>
    </tableColumn>
    <tableColumn id="2" name="Kolumna2" dataDxfId="29" totalsRowDxfId="28"/>
    <tableColumn id="3" name="Kolumna3" dataDxfId="27" totalsRowDxfId="26"/>
    <tableColumn id="4" name="Kolumna4" totalsRowFunction="custom" dataDxfId="25" totalsRowDxfId="24">
      <totalsRowFormula>SUBTOTAL(103,[Kolumna4])+6</totalsRowFormula>
    </tableColumn>
    <tableColumn id="5" name="Kolumna5" totalsRowFunction="sum" dataDxfId="23" totalsRowDxfId="22"/>
    <tableColumn id="6" name="Kolumna6" dataDxfId="21" totalsRowDxfId="20"/>
    <tableColumn id="7" name="Kolumna7" dataDxfId="19" totalsRowDxfId="1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ela3" displayName="Tabela3" ref="A55:G123" totalsRowCount="1" headerRowDxfId="17" dataDxfId="15" headerRowBorderDxfId="16" tableBorderDxfId="14" totalsRowBorderDxfId="13">
  <autoFilter ref="A55:G122">
    <filterColumn colId="6"/>
  </autoFilter>
  <tableColumns count="7">
    <tableColumn id="1" name="Kolumna1" totalsRowLabel="Suma" dataDxfId="12" totalsRowDxfId="11">
      <calculatedColumnFormula>A55+1</calculatedColumnFormula>
    </tableColumn>
    <tableColumn id="2" name="Kolumna2" totalsRowDxfId="10"/>
    <tableColumn id="3" name="Kolumna3" dataDxfId="9" totalsRowDxfId="8"/>
    <tableColumn id="4" name="Kolumna4" totalsRowFunction="custom" dataDxfId="7" totalsRowDxfId="6">
      <totalsRowFormula>SUBTOTAL(103,[Kolumna4])+1</totalsRowFormula>
    </tableColumn>
    <tableColumn id="5" name="Kolumna5" totalsRowFunction="sum" dataDxfId="5" totalsRowDxfId="4"/>
    <tableColumn id="6" name="Kolumna6" dataDxfId="3" totalsRowDxfId="2"/>
    <tableColumn id="7" name="Kolumna7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5"/>
  <sheetViews>
    <sheetView tabSelected="1" topLeftCell="A85" zoomScale="115" zoomScaleNormal="115" workbookViewId="0">
      <selection activeCell="B111" sqref="B111"/>
    </sheetView>
  </sheetViews>
  <sheetFormatPr defaultRowHeight="12.75"/>
  <cols>
    <col min="1" max="2" width="10.5703125" style="2" customWidth="1"/>
    <col min="3" max="3" width="25.7109375" style="2" customWidth="1"/>
    <col min="4" max="4" width="10.5703125" style="2" customWidth="1"/>
    <col min="5" max="5" width="15.7109375" style="2" customWidth="1"/>
    <col min="6" max="6" width="25.7109375" style="2" customWidth="1"/>
    <col min="7" max="7" width="15.7109375" style="2" customWidth="1"/>
    <col min="8" max="16384" width="9.140625" style="3"/>
  </cols>
  <sheetData>
    <row r="1" spans="1:12" ht="25.5">
      <c r="A1" s="4" t="s">
        <v>112</v>
      </c>
      <c r="B1" s="4" t="s">
        <v>113</v>
      </c>
      <c r="C1" s="4" t="s">
        <v>114</v>
      </c>
      <c r="D1" s="4" t="s">
        <v>115</v>
      </c>
      <c r="E1" s="4" t="s">
        <v>116</v>
      </c>
      <c r="F1" s="4" t="s">
        <v>117</v>
      </c>
      <c r="G1" s="4" t="s">
        <v>118</v>
      </c>
    </row>
    <row r="2" spans="1:12">
      <c r="A2" s="5">
        <v>1</v>
      </c>
      <c r="B2" s="5">
        <f>A2+1</f>
        <v>2</v>
      </c>
      <c r="C2" s="5">
        <f t="shared" ref="C2:G2" si="0">B2+1</f>
        <v>3</v>
      </c>
      <c r="D2" s="5">
        <f t="shared" si="0"/>
        <v>4</v>
      </c>
      <c r="E2" s="5">
        <f t="shared" si="0"/>
        <v>5</v>
      </c>
      <c r="F2" s="5">
        <f t="shared" si="0"/>
        <v>6</v>
      </c>
      <c r="G2" s="5">
        <f t="shared" si="0"/>
        <v>7</v>
      </c>
    </row>
    <row r="3" spans="1:12" ht="30" customHeight="1">
      <c r="A3" s="53" t="s">
        <v>252</v>
      </c>
      <c r="B3" s="53"/>
      <c r="C3" s="53"/>
      <c r="D3" s="53"/>
      <c r="E3" s="53"/>
      <c r="F3" s="53"/>
      <c r="G3" s="53"/>
      <c r="H3" s="6"/>
      <c r="I3" s="6"/>
      <c r="J3" s="6"/>
      <c r="K3" s="6"/>
      <c r="L3" s="6"/>
    </row>
    <row r="4" spans="1:12">
      <c r="A4" s="7" t="s">
        <v>134</v>
      </c>
      <c r="B4" s="8" t="s">
        <v>135</v>
      </c>
      <c r="C4" s="9" t="s">
        <v>136</v>
      </c>
      <c r="D4" s="10" t="s">
        <v>137</v>
      </c>
      <c r="E4" s="8" t="s">
        <v>138</v>
      </c>
      <c r="F4" s="8" t="s">
        <v>139</v>
      </c>
      <c r="G4" s="11" t="s">
        <v>140</v>
      </c>
      <c r="H4" s="6"/>
      <c r="I4" s="6"/>
      <c r="J4" s="6"/>
      <c r="K4" s="6"/>
      <c r="L4" s="6"/>
    </row>
    <row r="5" spans="1:12" ht="25.5">
      <c r="A5" s="12">
        <v>1</v>
      </c>
      <c r="B5" s="13" t="s">
        <v>58</v>
      </c>
      <c r="C5" s="14" t="s">
        <v>180</v>
      </c>
      <c r="D5" s="1" t="s">
        <v>119</v>
      </c>
      <c r="E5" s="13">
        <v>90</v>
      </c>
      <c r="F5" s="13"/>
      <c r="G5" s="15" t="s">
        <v>120</v>
      </c>
      <c r="H5" s="6"/>
      <c r="I5" s="6"/>
      <c r="J5" s="6"/>
      <c r="K5" s="6"/>
      <c r="L5" s="6"/>
    </row>
    <row r="6" spans="1:12">
      <c r="A6" s="12">
        <f>A5+1</f>
        <v>2</v>
      </c>
      <c r="B6" s="1">
        <v>517</v>
      </c>
      <c r="C6" s="1" t="s">
        <v>59</v>
      </c>
      <c r="D6" s="1" t="s">
        <v>119</v>
      </c>
      <c r="E6" s="13">
        <v>40</v>
      </c>
      <c r="F6" s="13"/>
      <c r="G6" s="15" t="s">
        <v>121</v>
      </c>
      <c r="H6" s="6"/>
      <c r="I6" s="6"/>
      <c r="J6" s="6"/>
      <c r="K6" s="6"/>
      <c r="L6" s="6"/>
    </row>
    <row r="7" spans="1:12">
      <c r="A7" s="12">
        <f t="shared" ref="A7:A44" si="1">A6+1</f>
        <v>3</v>
      </c>
      <c r="B7" s="1" t="s">
        <v>60</v>
      </c>
      <c r="C7" s="1" t="s">
        <v>61</v>
      </c>
      <c r="D7" s="1" t="s">
        <v>119</v>
      </c>
      <c r="E7" s="13">
        <v>35</v>
      </c>
      <c r="F7" s="13"/>
      <c r="G7" s="15" t="s">
        <v>122</v>
      </c>
      <c r="H7" s="6"/>
      <c r="I7" s="6"/>
      <c r="J7" s="6"/>
      <c r="K7" s="6"/>
      <c r="L7" s="6"/>
    </row>
    <row r="8" spans="1:12">
      <c r="A8" s="12">
        <f t="shared" si="1"/>
        <v>4</v>
      </c>
      <c r="B8" s="1" t="s">
        <v>62</v>
      </c>
      <c r="C8" s="1" t="s">
        <v>63</v>
      </c>
      <c r="D8" s="1" t="s">
        <v>119</v>
      </c>
      <c r="E8" s="13">
        <v>55</v>
      </c>
      <c r="F8" s="13"/>
      <c r="G8" s="15" t="s">
        <v>123</v>
      </c>
      <c r="H8" s="6"/>
      <c r="I8" s="6"/>
      <c r="J8" s="6"/>
      <c r="K8" s="6"/>
      <c r="L8" s="6"/>
    </row>
    <row r="9" spans="1:12">
      <c r="A9" s="12">
        <f t="shared" si="1"/>
        <v>5</v>
      </c>
      <c r="B9" s="16" t="s">
        <v>64</v>
      </c>
      <c r="C9" s="1" t="s">
        <v>65</v>
      </c>
      <c r="D9" s="1" t="s">
        <v>119</v>
      </c>
      <c r="E9" s="13">
        <v>80</v>
      </c>
      <c r="F9" s="13"/>
      <c r="G9" s="15" t="s">
        <v>124</v>
      </c>
      <c r="H9" s="6"/>
      <c r="I9" s="6"/>
      <c r="J9" s="6"/>
      <c r="K9" s="6"/>
      <c r="L9" s="6"/>
    </row>
    <row r="10" spans="1:12">
      <c r="A10" s="12">
        <f t="shared" si="1"/>
        <v>6</v>
      </c>
      <c r="B10" s="1">
        <v>2425</v>
      </c>
      <c r="C10" s="1" t="s">
        <v>66</v>
      </c>
      <c r="D10" s="1" t="s">
        <v>119</v>
      </c>
      <c r="E10" s="13">
        <v>50</v>
      </c>
      <c r="F10" s="13"/>
      <c r="G10" s="15" t="s">
        <v>125</v>
      </c>
      <c r="H10" s="6"/>
      <c r="I10" s="6"/>
      <c r="J10" s="6"/>
      <c r="K10" s="6"/>
      <c r="L10" s="6"/>
    </row>
    <row r="11" spans="1:12">
      <c r="A11" s="12">
        <f t="shared" si="1"/>
        <v>7</v>
      </c>
      <c r="B11" s="16" t="s">
        <v>67</v>
      </c>
      <c r="C11" s="1" t="s">
        <v>68</v>
      </c>
      <c r="D11" s="1" t="s">
        <v>119</v>
      </c>
      <c r="E11" s="13">
        <v>45</v>
      </c>
      <c r="F11" s="13"/>
      <c r="G11" s="15" t="s">
        <v>125</v>
      </c>
      <c r="H11" s="6"/>
      <c r="I11" s="6"/>
      <c r="J11" s="6"/>
      <c r="K11" s="6"/>
      <c r="L11" s="6"/>
    </row>
    <row r="12" spans="1:12">
      <c r="A12" s="12">
        <f t="shared" si="1"/>
        <v>8</v>
      </c>
      <c r="B12" s="16" t="s">
        <v>69</v>
      </c>
      <c r="C12" s="1" t="s">
        <v>70</v>
      </c>
      <c r="D12" s="1" t="s">
        <v>119</v>
      </c>
      <c r="E12" s="13">
        <v>40</v>
      </c>
      <c r="F12" s="13"/>
      <c r="G12" s="15" t="s">
        <v>125</v>
      </c>
      <c r="H12" s="6"/>
      <c r="I12" s="6"/>
      <c r="J12" s="6"/>
      <c r="K12" s="6"/>
      <c r="L12" s="6"/>
    </row>
    <row r="13" spans="1:12">
      <c r="A13" s="12">
        <f t="shared" si="1"/>
        <v>9</v>
      </c>
      <c r="B13" s="16" t="s">
        <v>71</v>
      </c>
      <c r="C13" s="1" t="s">
        <v>72</v>
      </c>
      <c r="D13" s="1" t="s">
        <v>119</v>
      </c>
      <c r="E13" s="13">
        <v>30</v>
      </c>
      <c r="F13" s="13"/>
      <c r="G13" s="15" t="s">
        <v>125</v>
      </c>
      <c r="H13" s="6"/>
      <c r="I13" s="6"/>
      <c r="J13" s="6"/>
      <c r="K13" s="6"/>
      <c r="L13" s="6"/>
    </row>
    <row r="14" spans="1:12">
      <c r="A14" s="12">
        <f t="shared" si="1"/>
        <v>10</v>
      </c>
      <c r="B14" s="1">
        <v>2703</v>
      </c>
      <c r="C14" s="1" t="s">
        <v>73</v>
      </c>
      <c r="D14" s="1" t="s">
        <v>119</v>
      </c>
      <c r="E14" s="13">
        <v>25</v>
      </c>
      <c r="F14" s="13"/>
      <c r="G14" s="15" t="s">
        <v>126</v>
      </c>
      <c r="H14" s="6"/>
      <c r="I14" s="6"/>
      <c r="J14" s="6"/>
      <c r="K14" s="6"/>
      <c r="L14" s="6"/>
    </row>
    <row r="15" spans="1:12">
      <c r="A15" s="12">
        <f t="shared" si="1"/>
        <v>11</v>
      </c>
      <c r="B15" s="16" t="s">
        <v>74</v>
      </c>
      <c r="C15" s="1" t="s">
        <v>75</v>
      </c>
      <c r="D15" s="1" t="s">
        <v>119</v>
      </c>
      <c r="E15" s="13">
        <v>30</v>
      </c>
      <c r="F15" s="13"/>
      <c r="G15" s="15" t="s">
        <v>126</v>
      </c>
      <c r="H15" s="6"/>
      <c r="I15" s="6"/>
      <c r="J15" s="6"/>
      <c r="K15" s="6"/>
      <c r="L15" s="6"/>
    </row>
    <row r="16" spans="1:12" ht="25.5">
      <c r="A16" s="12">
        <f t="shared" si="1"/>
        <v>12</v>
      </c>
      <c r="B16" s="16" t="s">
        <v>76</v>
      </c>
      <c r="C16" s="13" t="s">
        <v>16</v>
      </c>
      <c r="D16" s="1" t="s">
        <v>119</v>
      </c>
      <c r="E16" s="13">
        <v>15</v>
      </c>
      <c r="F16" s="1" t="s">
        <v>169</v>
      </c>
      <c r="G16" s="15" t="s">
        <v>127</v>
      </c>
      <c r="H16" s="6"/>
      <c r="I16" s="6"/>
      <c r="J16" s="6"/>
      <c r="K16" s="6"/>
      <c r="L16" s="6"/>
    </row>
    <row r="17" spans="1:12" ht="25.5">
      <c r="A17" s="12">
        <f t="shared" si="1"/>
        <v>13</v>
      </c>
      <c r="B17" s="16" t="s">
        <v>77</v>
      </c>
      <c r="C17" s="13" t="s">
        <v>16</v>
      </c>
      <c r="D17" s="1" t="s">
        <v>119</v>
      </c>
      <c r="E17" s="13">
        <v>75</v>
      </c>
      <c r="F17" s="1" t="s">
        <v>170</v>
      </c>
      <c r="G17" s="15" t="s">
        <v>127</v>
      </c>
      <c r="H17" s="6"/>
      <c r="I17" s="6"/>
      <c r="J17" s="6"/>
      <c r="K17" s="6"/>
      <c r="L17" s="6"/>
    </row>
    <row r="18" spans="1:12" ht="25.5">
      <c r="A18" s="12">
        <f t="shared" si="1"/>
        <v>14</v>
      </c>
      <c r="B18" s="51" t="s">
        <v>78</v>
      </c>
      <c r="C18" s="13" t="s">
        <v>16</v>
      </c>
      <c r="D18" s="1" t="s">
        <v>119</v>
      </c>
      <c r="E18" s="13">
        <v>75</v>
      </c>
      <c r="F18" s="1" t="s">
        <v>171</v>
      </c>
      <c r="G18" s="15" t="s">
        <v>128</v>
      </c>
      <c r="H18" s="6"/>
      <c r="I18" s="6"/>
      <c r="J18" s="6"/>
      <c r="K18" s="6"/>
      <c r="L18" s="6"/>
    </row>
    <row r="19" spans="1:12">
      <c r="A19" s="12">
        <f t="shared" si="1"/>
        <v>15</v>
      </c>
      <c r="B19" s="16" t="s">
        <v>79</v>
      </c>
      <c r="C19" s="1" t="s">
        <v>80</v>
      </c>
      <c r="D19" s="1" t="s">
        <v>119</v>
      </c>
      <c r="E19" s="13">
        <v>55</v>
      </c>
      <c r="F19" s="13"/>
      <c r="G19" s="15" t="s">
        <v>128</v>
      </c>
      <c r="H19" s="6"/>
      <c r="I19" s="6"/>
      <c r="J19" s="6"/>
      <c r="K19" s="6"/>
      <c r="L19" s="6"/>
    </row>
    <row r="20" spans="1:12">
      <c r="A20" s="12">
        <f t="shared" si="1"/>
        <v>16</v>
      </c>
      <c r="B20" s="16" t="s">
        <v>81</v>
      </c>
      <c r="C20" s="1" t="s">
        <v>82</v>
      </c>
      <c r="D20" s="1" t="s">
        <v>119</v>
      </c>
      <c r="E20" s="13">
        <v>25</v>
      </c>
      <c r="F20" s="13"/>
      <c r="G20" s="15" t="s">
        <v>128</v>
      </c>
      <c r="H20" s="6"/>
      <c r="I20" s="6"/>
      <c r="J20" s="6"/>
      <c r="K20" s="6"/>
      <c r="L20" s="6"/>
    </row>
    <row r="21" spans="1:12">
      <c r="A21" s="12">
        <f t="shared" si="1"/>
        <v>17</v>
      </c>
      <c r="B21" s="16" t="s">
        <v>83</v>
      </c>
      <c r="C21" s="1" t="s">
        <v>84</v>
      </c>
      <c r="D21" s="1" t="s">
        <v>119</v>
      </c>
      <c r="E21" s="13">
        <v>40</v>
      </c>
      <c r="F21" s="13"/>
      <c r="G21" s="15" t="s">
        <v>128</v>
      </c>
      <c r="H21" s="6"/>
      <c r="I21" s="6"/>
      <c r="J21" s="6"/>
      <c r="K21" s="6"/>
      <c r="L21" s="6"/>
    </row>
    <row r="22" spans="1:12">
      <c r="A22" s="12">
        <f t="shared" si="1"/>
        <v>18</v>
      </c>
      <c r="B22" s="17">
        <v>3463</v>
      </c>
      <c r="C22" s="1" t="s">
        <v>85</v>
      </c>
      <c r="D22" s="1" t="s">
        <v>119</v>
      </c>
      <c r="E22" s="13">
        <v>15</v>
      </c>
      <c r="F22" s="13"/>
      <c r="G22" s="15" t="s">
        <v>128</v>
      </c>
      <c r="H22" s="6"/>
      <c r="I22" s="6"/>
      <c r="J22" s="6"/>
      <c r="K22" s="6"/>
      <c r="L22" s="6"/>
    </row>
    <row r="23" spans="1:12">
      <c r="A23" s="12">
        <f t="shared" si="1"/>
        <v>19</v>
      </c>
      <c r="B23" s="17" t="s">
        <v>86</v>
      </c>
      <c r="C23" s="1" t="s">
        <v>87</v>
      </c>
      <c r="D23" s="1" t="s">
        <v>119</v>
      </c>
      <c r="E23" s="13">
        <v>50</v>
      </c>
      <c r="F23" s="13"/>
      <c r="G23" s="15" t="s">
        <v>129</v>
      </c>
      <c r="H23" s="6"/>
      <c r="I23" s="6"/>
      <c r="J23" s="6"/>
      <c r="K23" s="6"/>
      <c r="L23" s="6"/>
    </row>
    <row r="24" spans="1:12" ht="25.5">
      <c r="A24" s="12">
        <f t="shared" si="1"/>
        <v>20</v>
      </c>
      <c r="B24" s="47" t="s">
        <v>110</v>
      </c>
      <c r="C24" s="13" t="s">
        <v>16</v>
      </c>
      <c r="D24" s="1" t="s">
        <v>119</v>
      </c>
      <c r="E24" s="13">
        <v>20</v>
      </c>
      <c r="F24" s="1" t="s">
        <v>172</v>
      </c>
      <c r="G24" s="15" t="s">
        <v>127</v>
      </c>
      <c r="H24" s="6"/>
      <c r="I24" s="6"/>
      <c r="J24" s="6"/>
      <c r="K24" s="6"/>
      <c r="L24" s="6"/>
    </row>
    <row r="25" spans="1:12">
      <c r="A25" s="12">
        <f t="shared" si="1"/>
        <v>21</v>
      </c>
      <c r="B25" s="16" t="s">
        <v>88</v>
      </c>
      <c r="C25" s="1" t="s">
        <v>89</v>
      </c>
      <c r="D25" s="1" t="s">
        <v>119</v>
      </c>
      <c r="E25" s="13">
        <v>70</v>
      </c>
      <c r="F25" s="13"/>
      <c r="G25" s="15" t="s">
        <v>130</v>
      </c>
      <c r="H25" s="6"/>
      <c r="I25" s="6"/>
      <c r="J25" s="6"/>
      <c r="K25" s="6"/>
      <c r="L25" s="6"/>
    </row>
    <row r="26" spans="1:12">
      <c r="A26" s="12">
        <f t="shared" si="1"/>
        <v>22</v>
      </c>
      <c r="B26" s="17" t="s">
        <v>90</v>
      </c>
      <c r="C26" s="1" t="s">
        <v>91</v>
      </c>
      <c r="D26" s="1" t="s">
        <v>119</v>
      </c>
      <c r="E26" s="13">
        <v>15</v>
      </c>
      <c r="F26" s="13"/>
      <c r="G26" s="15" t="s">
        <v>130</v>
      </c>
      <c r="H26" s="6"/>
      <c r="I26" s="6"/>
      <c r="J26" s="6"/>
      <c r="K26" s="6"/>
      <c r="L26" s="6"/>
    </row>
    <row r="27" spans="1:12" ht="25.5">
      <c r="A27" s="12">
        <f t="shared" si="1"/>
        <v>23</v>
      </c>
      <c r="B27" s="16" t="s">
        <v>92</v>
      </c>
      <c r="C27" s="13" t="s">
        <v>16</v>
      </c>
      <c r="D27" s="1" t="s">
        <v>119</v>
      </c>
      <c r="E27" s="13">
        <v>70</v>
      </c>
      <c r="F27" s="1" t="s">
        <v>173</v>
      </c>
      <c r="G27" s="15" t="s">
        <v>130</v>
      </c>
      <c r="H27" s="6"/>
      <c r="I27" s="6"/>
      <c r="J27" s="6"/>
      <c r="K27" s="6"/>
      <c r="L27" s="6"/>
    </row>
    <row r="28" spans="1:12" ht="25.5">
      <c r="A28" s="12">
        <f t="shared" si="1"/>
        <v>24</v>
      </c>
      <c r="B28" s="17">
        <v>3906</v>
      </c>
      <c r="C28" s="13" t="s">
        <v>16</v>
      </c>
      <c r="D28" s="1" t="s">
        <v>119</v>
      </c>
      <c r="E28" s="13">
        <v>30</v>
      </c>
      <c r="F28" s="1" t="s">
        <v>174</v>
      </c>
      <c r="G28" s="15" t="s">
        <v>130</v>
      </c>
      <c r="H28" s="6"/>
      <c r="I28" s="6"/>
      <c r="J28" s="6"/>
      <c r="K28" s="6"/>
      <c r="L28" s="6"/>
    </row>
    <row r="29" spans="1:12" ht="25.5">
      <c r="A29" s="12">
        <f t="shared" si="1"/>
        <v>25</v>
      </c>
      <c r="B29" s="17" t="s">
        <v>93</v>
      </c>
      <c r="C29" s="13" t="s">
        <v>16</v>
      </c>
      <c r="D29" s="1" t="s">
        <v>119</v>
      </c>
      <c r="E29" s="13">
        <v>45</v>
      </c>
      <c r="F29" s="1" t="s">
        <v>175</v>
      </c>
      <c r="G29" s="15" t="s">
        <v>130</v>
      </c>
      <c r="H29" s="6"/>
      <c r="I29" s="6"/>
      <c r="J29" s="6"/>
      <c r="K29" s="6"/>
      <c r="L29" s="6"/>
    </row>
    <row r="30" spans="1:12" ht="25.5">
      <c r="A30" s="12">
        <f t="shared" si="1"/>
        <v>26</v>
      </c>
      <c r="B30" s="16" t="s">
        <v>94</v>
      </c>
      <c r="C30" s="13" t="s">
        <v>16</v>
      </c>
      <c r="D30" s="1" t="s">
        <v>119</v>
      </c>
      <c r="E30" s="13">
        <v>45</v>
      </c>
      <c r="F30" s="1" t="s">
        <v>176</v>
      </c>
      <c r="G30" s="15" t="s">
        <v>131</v>
      </c>
      <c r="H30" s="6"/>
      <c r="I30" s="6"/>
      <c r="J30" s="6"/>
      <c r="K30" s="6"/>
      <c r="L30" s="6"/>
    </row>
    <row r="31" spans="1:12">
      <c r="A31" s="12">
        <f t="shared" si="1"/>
        <v>27</v>
      </c>
      <c r="B31" s="16" t="s">
        <v>95</v>
      </c>
      <c r="C31" s="1" t="s">
        <v>96</v>
      </c>
      <c r="D31" s="1" t="s">
        <v>119</v>
      </c>
      <c r="E31" s="13">
        <v>15</v>
      </c>
      <c r="F31" s="13"/>
      <c r="G31" s="15" t="s">
        <v>130</v>
      </c>
      <c r="H31" s="6"/>
      <c r="I31" s="6"/>
      <c r="J31" s="6"/>
      <c r="K31" s="6"/>
      <c r="L31" s="6"/>
    </row>
    <row r="32" spans="1:12">
      <c r="A32" s="12">
        <f t="shared" si="1"/>
        <v>28</v>
      </c>
      <c r="B32" s="16" t="s">
        <v>97</v>
      </c>
      <c r="C32" s="1" t="s">
        <v>98</v>
      </c>
      <c r="D32" s="1" t="s">
        <v>119</v>
      </c>
      <c r="E32" s="13">
        <v>35</v>
      </c>
      <c r="F32" s="13"/>
      <c r="G32" s="15" t="s">
        <v>131</v>
      </c>
      <c r="H32" s="6"/>
      <c r="I32" s="6"/>
      <c r="J32" s="6"/>
      <c r="K32" s="6"/>
      <c r="L32" s="6"/>
    </row>
    <row r="33" spans="1:12">
      <c r="A33" s="12">
        <f t="shared" si="1"/>
        <v>29</v>
      </c>
      <c r="B33" s="17">
        <v>4471</v>
      </c>
      <c r="C33" s="1" t="s">
        <v>99</v>
      </c>
      <c r="D33" s="1" t="s">
        <v>119</v>
      </c>
      <c r="E33" s="13">
        <v>120</v>
      </c>
      <c r="F33" s="13"/>
      <c r="G33" s="15" t="s">
        <v>132</v>
      </c>
      <c r="H33" s="6"/>
      <c r="I33" s="6"/>
      <c r="J33" s="6"/>
      <c r="K33" s="6"/>
      <c r="L33" s="6"/>
    </row>
    <row r="34" spans="1:12">
      <c r="A34" s="12">
        <f t="shared" si="1"/>
        <v>30</v>
      </c>
      <c r="B34" s="17">
        <v>9441</v>
      </c>
      <c r="C34" s="1" t="s">
        <v>99</v>
      </c>
      <c r="D34" s="1" t="s">
        <v>119</v>
      </c>
      <c r="E34" s="13">
        <v>75</v>
      </c>
      <c r="F34" s="13"/>
      <c r="G34" s="15" t="s">
        <v>132</v>
      </c>
      <c r="H34" s="6"/>
      <c r="I34" s="6"/>
      <c r="J34" s="6"/>
      <c r="K34" s="6"/>
      <c r="L34" s="6"/>
    </row>
    <row r="35" spans="1:12">
      <c r="A35" s="12">
        <f t="shared" si="1"/>
        <v>31</v>
      </c>
      <c r="B35" s="17">
        <v>9447</v>
      </c>
      <c r="C35" s="14" t="s">
        <v>100</v>
      </c>
      <c r="D35" s="1" t="s">
        <v>119</v>
      </c>
      <c r="E35" s="13">
        <v>75</v>
      </c>
      <c r="F35" s="13"/>
      <c r="G35" s="15" t="s">
        <v>128</v>
      </c>
      <c r="H35" s="6"/>
      <c r="I35" s="6"/>
      <c r="J35" s="6"/>
      <c r="K35" s="6"/>
      <c r="L35" s="6"/>
    </row>
    <row r="36" spans="1:12">
      <c r="A36" s="12">
        <f t="shared" si="1"/>
        <v>32</v>
      </c>
      <c r="B36" s="17">
        <v>9448</v>
      </c>
      <c r="C36" s="14" t="s">
        <v>101</v>
      </c>
      <c r="D36" s="1" t="s">
        <v>119</v>
      </c>
      <c r="E36" s="13">
        <v>50</v>
      </c>
      <c r="F36" s="13"/>
      <c r="G36" s="15" t="s">
        <v>128</v>
      </c>
      <c r="H36" s="6"/>
      <c r="I36" s="6"/>
      <c r="J36" s="6"/>
      <c r="K36" s="6"/>
      <c r="L36" s="6"/>
    </row>
    <row r="37" spans="1:12" ht="25.5">
      <c r="A37" s="12">
        <f t="shared" si="1"/>
        <v>33</v>
      </c>
      <c r="B37" s="17">
        <v>9534</v>
      </c>
      <c r="C37" s="13" t="s">
        <v>16</v>
      </c>
      <c r="D37" s="1" t="s">
        <v>119</v>
      </c>
      <c r="E37" s="13">
        <v>45</v>
      </c>
      <c r="F37" s="14" t="s">
        <v>168</v>
      </c>
      <c r="G37" s="15" t="s">
        <v>123</v>
      </c>
      <c r="H37" s="6"/>
      <c r="I37" s="6"/>
      <c r="J37" s="6"/>
      <c r="K37" s="6"/>
      <c r="L37" s="6"/>
    </row>
    <row r="38" spans="1:12" ht="25.5">
      <c r="A38" s="12">
        <f t="shared" si="1"/>
        <v>34</v>
      </c>
      <c r="B38" s="52" t="s">
        <v>102</v>
      </c>
      <c r="C38" s="13" t="s">
        <v>16</v>
      </c>
      <c r="D38" s="1" t="s">
        <v>119</v>
      </c>
      <c r="E38" s="13">
        <v>100</v>
      </c>
      <c r="F38" s="17" t="s">
        <v>167</v>
      </c>
      <c r="G38" s="15" t="s">
        <v>133</v>
      </c>
      <c r="H38" s="6"/>
      <c r="I38" s="6"/>
      <c r="J38" s="6"/>
      <c r="K38" s="6"/>
      <c r="L38" s="6"/>
    </row>
    <row r="39" spans="1:12">
      <c r="A39" s="12">
        <f t="shared" si="1"/>
        <v>35</v>
      </c>
      <c r="B39" s="17">
        <v>9588</v>
      </c>
      <c r="C39" s="14" t="s">
        <v>103</v>
      </c>
      <c r="D39" s="1" t="s">
        <v>119</v>
      </c>
      <c r="E39" s="13">
        <v>40</v>
      </c>
      <c r="F39" s="13"/>
      <c r="G39" s="15" t="s">
        <v>128</v>
      </c>
      <c r="H39" s="6"/>
      <c r="I39" s="6"/>
      <c r="J39" s="6"/>
      <c r="K39" s="6"/>
      <c r="L39" s="6"/>
    </row>
    <row r="40" spans="1:12">
      <c r="A40" s="12">
        <f t="shared" si="1"/>
        <v>36</v>
      </c>
      <c r="B40" s="16" t="s">
        <v>81</v>
      </c>
      <c r="C40" s="14" t="s">
        <v>104</v>
      </c>
      <c r="D40" s="1" t="s">
        <v>119</v>
      </c>
      <c r="E40" s="13">
        <v>65</v>
      </c>
      <c r="F40" s="13"/>
      <c r="G40" s="15" t="s">
        <v>148</v>
      </c>
      <c r="H40" s="6"/>
      <c r="I40" s="6"/>
      <c r="J40" s="6"/>
      <c r="K40" s="6"/>
      <c r="L40" s="6"/>
    </row>
    <row r="41" spans="1:12">
      <c r="A41" s="12">
        <f t="shared" si="1"/>
        <v>37</v>
      </c>
      <c r="B41" s="17">
        <v>4089</v>
      </c>
      <c r="C41" s="14" t="s">
        <v>105</v>
      </c>
      <c r="D41" s="1" t="s">
        <v>119</v>
      </c>
      <c r="E41" s="13">
        <v>100</v>
      </c>
      <c r="F41" s="13"/>
      <c r="G41" s="15" t="s">
        <v>130</v>
      </c>
      <c r="H41" s="6"/>
      <c r="I41" s="6"/>
      <c r="J41" s="6"/>
      <c r="K41" s="6"/>
      <c r="L41" s="6"/>
    </row>
    <row r="42" spans="1:12" ht="25.5">
      <c r="A42" s="12">
        <f t="shared" si="1"/>
        <v>38</v>
      </c>
      <c r="B42" s="17">
        <v>9467</v>
      </c>
      <c r="C42" s="13" t="s">
        <v>16</v>
      </c>
      <c r="D42" s="1" t="s">
        <v>119</v>
      </c>
      <c r="E42" s="13">
        <v>15</v>
      </c>
      <c r="F42" s="14" t="s">
        <v>166</v>
      </c>
      <c r="G42" s="15" t="s">
        <v>123</v>
      </c>
      <c r="H42" s="6"/>
      <c r="I42" s="6"/>
      <c r="J42" s="6"/>
      <c r="K42" s="6"/>
      <c r="L42" s="6"/>
    </row>
    <row r="43" spans="1:12" ht="25.5">
      <c r="A43" s="12">
        <f t="shared" si="1"/>
        <v>39</v>
      </c>
      <c r="B43" s="17">
        <v>9570</v>
      </c>
      <c r="C43" s="13" t="s">
        <v>16</v>
      </c>
      <c r="D43" s="1" t="s">
        <v>119</v>
      </c>
      <c r="E43" s="13">
        <v>15</v>
      </c>
      <c r="F43" s="14" t="s">
        <v>165</v>
      </c>
      <c r="G43" s="15" t="s">
        <v>132</v>
      </c>
      <c r="H43" s="6"/>
      <c r="I43" s="6"/>
      <c r="J43" s="6"/>
      <c r="K43" s="6"/>
      <c r="L43" s="6"/>
    </row>
    <row r="44" spans="1:12">
      <c r="A44" s="18">
        <f t="shared" si="1"/>
        <v>40</v>
      </c>
      <c r="B44" s="19">
        <v>9572</v>
      </c>
      <c r="C44" s="20" t="s">
        <v>106</v>
      </c>
      <c r="D44" s="21" t="s">
        <v>119</v>
      </c>
      <c r="E44" s="22">
        <v>40</v>
      </c>
      <c r="F44" s="22"/>
      <c r="G44" s="23" t="s">
        <v>130</v>
      </c>
      <c r="H44" s="6"/>
      <c r="I44" s="6"/>
      <c r="J44" s="6"/>
      <c r="K44" s="6"/>
      <c r="L44" s="6"/>
    </row>
    <row r="45" spans="1:12">
      <c r="A45" s="18" t="s">
        <v>141</v>
      </c>
      <c r="B45" s="21"/>
      <c r="C45" s="21"/>
      <c r="D45" s="21">
        <f>SUBTOTAL(103,[Kolumna4])</f>
        <v>40</v>
      </c>
      <c r="E45" s="22">
        <f>SUBTOTAL(109,[Kolumna5])</f>
        <v>1955</v>
      </c>
      <c r="F45" s="22"/>
      <c r="G45" s="23"/>
    </row>
    <row r="46" spans="1:12">
      <c r="A46" s="24"/>
      <c r="B46" s="25"/>
      <c r="C46" s="26"/>
      <c r="D46" s="26"/>
      <c r="E46" s="24"/>
      <c r="G46" s="24"/>
    </row>
    <row r="47" spans="1:12">
      <c r="A47" s="30" t="s">
        <v>134</v>
      </c>
      <c r="B47" s="31" t="s">
        <v>135</v>
      </c>
      <c r="C47" s="32" t="s">
        <v>136</v>
      </c>
      <c r="D47" s="33" t="s">
        <v>137</v>
      </c>
      <c r="E47" s="34" t="s">
        <v>138</v>
      </c>
      <c r="F47" s="35" t="s">
        <v>139</v>
      </c>
      <c r="G47" s="36" t="s">
        <v>140</v>
      </c>
    </row>
    <row r="48" spans="1:12" ht="25.5">
      <c r="A48" s="12">
        <f>A44+1</f>
        <v>41</v>
      </c>
      <c r="B48" s="17" t="s">
        <v>0</v>
      </c>
      <c r="C48" s="14" t="s">
        <v>181</v>
      </c>
      <c r="D48" s="1" t="s">
        <v>119</v>
      </c>
      <c r="E48" s="45">
        <v>60</v>
      </c>
      <c r="F48" s="13"/>
      <c r="G48" s="15" t="s">
        <v>149</v>
      </c>
    </row>
    <row r="49" spans="1:7">
      <c r="A49" s="12">
        <f>A48+1</f>
        <v>42</v>
      </c>
      <c r="B49" s="17" t="s">
        <v>15</v>
      </c>
      <c r="C49" s="14" t="s">
        <v>14</v>
      </c>
      <c r="D49" s="1" t="s">
        <v>119</v>
      </c>
      <c r="E49" s="45">
        <v>70</v>
      </c>
      <c r="F49" s="13"/>
      <c r="G49" s="15" t="s">
        <v>151</v>
      </c>
    </row>
    <row r="50" spans="1:7" ht="25.5">
      <c r="A50" s="12">
        <f t="shared" ref="A50:A52" si="2">A49+1</f>
        <v>43</v>
      </c>
      <c r="B50" s="17" t="s">
        <v>40</v>
      </c>
      <c r="C50" s="14" t="s">
        <v>182</v>
      </c>
      <c r="D50" s="1" t="s">
        <v>119</v>
      </c>
      <c r="E50" s="45">
        <v>50</v>
      </c>
      <c r="F50" s="13"/>
      <c r="G50" s="15" t="s">
        <v>152</v>
      </c>
    </row>
    <row r="51" spans="1:7" ht="76.5">
      <c r="A51" s="12">
        <f t="shared" si="2"/>
        <v>44</v>
      </c>
      <c r="B51" s="17" t="s">
        <v>150</v>
      </c>
      <c r="C51" s="14" t="s">
        <v>41</v>
      </c>
      <c r="D51" s="1" t="s">
        <v>119</v>
      </c>
      <c r="E51" s="45">
        <v>180</v>
      </c>
      <c r="F51" s="13"/>
      <c r="G51" s="15" t="s">
        <v>153</v>
      </c>
    </row>
    <row r="52" spans="1:7" ht="89.25">
      <c r="A52" s="18">
        <f t="shared" si="2"/>
        <v>45</v>
      </c>
      <c r="B52" s="19" t="s">
        <v>261</v>
      </c>
      <c r="C52" s="20" t="s">
        <v>1</v>
      </c>
      <c r="D52" s="21" t="s">
        <v>119</v>
      </c>
      <c r="E52" s="46">
        <v>160</v>
      </c>
      <c r="F52" s="22" t="s">
        <v>111</v>
      </c>
      <c r="G52" s="23" t="s">
        <v>154</v>
      </c>
    </row>
    <row r="53" spans="1:7">
      <c r="A53" s="37" t="s">
        <v>141</v>
      </c>
      <c r="B53" s="38"/>
      <c r="C53" s="38"/>
      <c r="D53" s="42">
        <f>SUBTOTAL(103,[Kolumna4])+6</f>
        <v>11</v>
      </c>
      <c r="E53" s="39">
        <f>SUBTOTAL(109,[Kolumna5])</f>
        <v>520</v>
      </c>
      <c r="F53" s="40"/>
      <c r="G53" s="41"/>
    </row>
    <row r="54" spans="1:7">
      <c r="A54" s="27"/>
      <c r="B54" s="24"/>
      <c r="C54" s="24"/>
      <c r="D54" s="28"/>
      <c r="E54" s="29"/>
      <c r="F54" s="28"/>
      <c r="G54" s="24"/>
    </row>
    <row r="55" spans="1:7">
      <c r="A55" s="30" t="s">
        <v>134</v>
      </c>
      <c r="B55" s="33" t="s">
        <v>135</v>
      </c>
      <c r="C55" s="33" t="s">
        <v>136</v>
      </c>
      <c r="D55" s="33" t="s">
        <v>137</v>
      </c>
      <c r="E55" s="35" t="s">
        <v>138</v>
      </c>
      <c r="F55" s="33" t="s">
        <v>139</v>
      </c>
      <c r="G55" s="36" t="s">
        <v>140</v>
      </c>
    </row>
    <row r="56" spans="1:7" ht="25.5">
      <c r="A56" s="12">
        <f>A52+1</f>
        <v>46</v>
      </c>
      <c r="B56" s="1" t="s">
        <v>155</v>
      </c>
      <c r="C56" s="1" t="s">
        <v>183</v>
      </c>
      <c r="D56" s="1" t="s">
        <v>119</v>
      </c>
      <c r="E56" s="13">
        <v>10</v>
      </c>
      <c r="F56" s="1"/>
      <c r="G56" s="15" t="s">
        <v>177</v>
      </c>
    </row>
    <row r="57" spans="1:7" ht="25.5">
      <c r="A57" s="12">
        <f>A56+1</f>
        <v>47</v>
      </c>
      <c r="B57" s="47" t="s">
        <v>2</v>
      </c>
      <c r="C57" s="1" t="s">
        <v>184</v>
      </c>
      <c r="D57" s="1" t="s">
        <v>119</v>
      </c>
      <c r="E57" s="13">
        <v>10</v>
      </c>
      <c r="F57" s="1"/>
      <c r="G57" s="15" t="s">
        <v>178</v>
      </c>
    </row>
    <row r="58" spans="1:7" ht="25.5">
      <c r="A58" s="12">
        <f t="shared" ref="A58:A121" si="3">A57+1</f>
        <v>48</v>
      </c>
      <c r="B58" s="47" t="s">
        <v>3</v>
      </c>
      <c r="C58" s="1" t="s">
        <v>185</v>
      </c>
      <c r="D58" s="1" t="s">
        <v>119</v>
      </c>
      <c r="E58" s="13">
        <v>70</v>
      </c>
      <c r="F58" s="1"/>
      <c r="G58" s="15" t="s">
        <v>177</v>
      </c>
    </row>
    <row r="59" spans="1:7" ht="25.5">
      <c r="A59" s="12">
        <f t="shared" si="3"/>
        <v>49</v>
      </c>
      <c r="B59" s="47" t="s">
        <v>4</v>
      </c>
      <c r="C59" s="1" t="s">
        <v>186</v>
      </c>
      <c r="D59" s="1" t="s">
        <v>119</v>
      </c>
      <c r="E59" s="13">
        <v>50</v>
      </c>
      <c r="F59" s="1"/>
      <c r="G59" s="15" t="s">
        <v>177</v>
      </c>
    </row>
    <row r="60" spans="1:7" ht="25.5">
      <c r="A60" s="12">
        <f t="shared" si="3"/>
        <v>50</v>
      </c>
      <c r="B60" s="47" t="s">
        <v>5</v>
      </c>
      <c r="C60" s="1" t="s">
        <v>187</v>
      </c>
      <c r="D60" s="1" t="s">
        <v>119</v>
      </c>
      <c r="E60" s="13">
        <v>30</v>
      </c>
      <c r="F60" s="1"/>
      <c r="G60" s="15" t="s">
        <v>177</v>
      </c>
    </row>
    <row r="61" spans="1:7" ht="25.5">
      <c r="A61" s="12">
        <f t="shared" si="3"/>
        <v>51</v>
      </c>
      <c r="B61" s="47" t="s">
        <v>6</v>
      </c>
      <c r="C61" s="1" t="s">
        <v>188</v>
      </c>
      <c r="D61" s="1" t="s">
        <v>119</v>
      </c>
      <c r="E61" s="13">
        <v>20</v>
      </c>
      <c r="F61" s="1"/>
      <c r="G61" s="15" t="s">
        <v>177</v>
      </c>
    </row>
    <row r="62" spans="1:7" ht="25.5">
      <c r="A62" s="12">
        <f t="shared" si="3"/>
        <v>52</v>
      </c>
      <c r="B62" s="47" t="s">
        <v>7</v>
      </c>
      <c r="C62" s="1" t="s">
        <v>189</v>
      </c>
      <c r="D62" s="1" t="s">
        <v>119</v>
      </c>
      <c r="E62" s="13">
        <v>10</v>
      </c>
      <c r="F62" s="1"/>
      <c r="G62" s="15" t="s">
        <v>177</v>
      </c>
    </row>
    <row r="63" spans="1:7" ht="25.5">
      <c r="A63" s="12">
        <f t="shared" si="3"/>
        <v>53</v>
      </c>
      <c r="B63" s="47" t="s">
        <v>8</v>
      </c>
      <c r="C63" s="1" t="s">
        <v>190</v>
      </c>
      <c r="D63" s="1" t="s">
        <v>119</v>
      </c>
      <c r="E63" s="13">
        <v>20</v>
      </c>
      <c r="F63" s="1" t="s">
        <v>159</v>
      </c>
      <c r="G63" s="15" t="s">
        <v>177</v>
      </c>
    </row>
    <row r="64" spans="1:7" ht="25.5">
      <c r="A64" s="12">
        <f t="shared" si="3"/>
        <v>54</v>
      </c>
      <c r="B64" s="47" t="s">
        <v>9</v>
      </c>
      <c r="C64" s="1" t="s">
        <v>191</v>
      </c>
      <c r="D64" s="1" t="s">
        <v>119</v>
      </c>
      <c r="E64" s="13">
        <v>10</v>
      </c>
      <c r="F64" s="1"/>
      <c r="G64" s="15" t="s">
        <v>177</v>
      </c>
    </row>
    <row r="65" spans="1:7" ht="25.5">
      <c r="A65" s="12">
        <f t="shared" si="3"/>
        <v>55</v>
      </c>
      <c r="B65" s="47" t="s">
        <v>260</v>
      </c>
      <c r="C65" s="1" t="s">
        <v>192</v>
      </c>
      <c r="D65" s="1" t="s">
        <v>119</v>
      </c>
      <c r="E65" s="13">
        <v>20</v>
      </c>
      <c r="F65" s="1"/>
      <c r="G65" s="15" t="s">
        <v>177</v>
      </c>
    </row>
    <row r="66" spans="1:7" ht="25.5">
      <c r="A66" s="12">
        <f t="shared" si="3"/>
        <v>56</v>
      </c>
      <c r="B66" s="47" t="s">
        <v>10</v>
      </c>
      <c r="C66" s="1" t="s">
        <v>193</v>
      </c>
      <c r="D66" s="1" t="s">
        <v>119</v>
      </c>
      <c r="E66" s="13">
        <v>70</v>
      </c>
      <c r="F66" s="1"/>
      <c r="G66" s="15" t="s">
        <v>179</v>
      </c>
    </row>
    <row r="67" spans="1:7" ht="25.5">
      <c r="A67" s="12">
        <f t="shared" si="3"/>
        <v>57</v>
      </c>
      <c r="B67" s="47" t="s">
        <v>11</v>
      </c>
      <c r="C67" s="1" t="s">
        <v>194</v>
      </c>
      <c r="D67" s="1" t="s">
        <v>119</v>
      </c>
      <c r="E67" s="13">
        <v>20</v>
      </c>
      <c r="F67" s="1"/>
      <c r="G67" s="15" t="s">
        <v>179</v>
      </c>
    </row>
    <row r="68" spans="1:7" ht="25.5">
      <c r="A68" s="12">
        <f t="shared" si="3"/>
        <v>58</v>
      </c>
      <c r="B68" s="47" t="s">
        <v>13</v>
      </c>
      <c r="C68" s="1" t="s">
        <v>12</v>
      </c>
      <c r="D68" s="1" t="s">
        <v>119</v>
      </c>
      <c r="E68" s="13">
        <v>20</v>
      </c>
      <c r="F68" s="1"/>
      <c r="G68" s="15" t="s">
        <v>178</v>
      </c>
    </row>
    <row r="69" spans="1:7" ht="25.5">
      <c r="A69" s="12">
        <f t="shared" si="3"/>
        <v>59</v>
      </c>
      <c r="B69" s="47" t="s">
        <v>17</v>
      </c>
      <c r="C69" s="1" t="s">
        <v>195</v>
      </c>
      <c r="D69" s="1" t="s">
        <v>119</v>
      </c>
      <c r="E69" s="13">
        <v>30</v>
      </c>
      <c r="F69" s="1" t="s">
        <v>158</v>
      </c>
      <c r="G69" s="15" t="s">
        <v>236</v>
      </c>
    </row>
    <row r="70" spans="1:7" ht="25.5">
      <c r="A70" s="12">
        <f t="shared" si="3"/>
        <v>60</v>
      </c>
      <c r="B70" s="47" t="s">
        <v>18</v>
      </c>
      <c r="C70" s="1" t="s">
        <v>196</v>
      </c>
      <c r="D70" s="1" t="s">
        <v>119</v>
      </c>
      <c r="E70" s="13">
        <v>25</v>
      </c>
      <c r="F70" s="1" t="s">
        <v>157</v>
      </c>
      <c r="G70" s="15" t="s">
        <v>237</v>
      </c>
    </row>
    <row r="71" spans="1:7" ht="25.5">
      <c r="A71" s="12">
        <f t="shared" si="3"/>
        <v>61</v>
      </c>
      <c r="B71" s="47" t="s">
        <v>19</v>
      </c>
      <c r="C71" s="1" t="s">
        <v>197</v>
      </c>
      <c r="D71" s="1" t="s">
        <v>119</v>
      </c>
      <c r="E71" s="13">
        <v>50</v>
      </c>
      <c r="F71" s="1"/>
      <c r="G71" s="15" t="s">
        <v>237</v>
      </c>
    </row>
    <row r="72" spans="1:7" ht="25.5">
      <c r="A72" s="12">
        <f t="shared" si="3"/>
        <v>62</v>
      </c>
      <c r="B72" s="47" t="s">
        <v>20</v>
      </c>
      <c r="C72" s="1" t="s">
        <v>198</v>
      </c>
      <c r="D72" s="1" t="s">
        <v>119</v>
      </c>
      <c r="E72" s="13">
        <v>50</v>
      </c>
      <c r="F72" s="1"/>
      <c r="G72" s="15" t="s">
        <v>237</v>
      </c>
    </row>
    <row r="73" spans="1:7" ht="25.5">
      <c r="A73" s="12">
        <f t="shared" si="3"/>
        <v>63</v>
      </c>
      <c r="B73" s="47" t="s">
        <v>21</v>
      </c>
      <c r="C73" s="1" t="s">
        <v>199</v>
      </c>
      <c r="D73" s="1" t="s">
        <v>119</v>
      </c>
      <c r="E73" s="13">
        <v>20</v>
      </c>
      <c r="F73" s="1"/>
      <c r="G73" s="15" t="s">
        <v>237</v>
      </c>
    </row>
    <row r="74" spans="1:7" ht="25.5">
      <c r="A74" s="12">
        <f t="shared" si="3"/>
        <v>64</v>
      </c>
      <c r="B74" s="47" t="s">
        <v>22</v>
      </c>
      <c r="C74" s="1" t="s">
        <v>200</v>
      </c>
      <c r="D74" s="1" t="s">
        <v>119</v>
      </c>
      <c r="E74" s="13">
        <v>25</v>
      </c>
      <c r="F74" s="1" t="s">
        <v>156</v>
      </c>
      <c r="G74" s="15" t="s">
        <v>237</v>
      </c>
    </row>
    <row r="75" spans="1:7" ht="25.5">
      <c r="A75" s="12">
        <f t="shared" si="3"/>
        <v>65</v>
      </c>
      <c r="B75" s="47" t="s">
        <v>23</v>
      </c>
      <c r="C75" s="1" t="s">
        <v>201</v>
      </c>
      <c r="D75" s="1" t="s">
        <v>119</v>
      </c>
      <c r="E75" s="13">
        <v>30</v>
      </c>
      <c r="F75" s="1"/>
      <c r="G75" s="15" t="s">
        <v>151</v>
      </c>
    </row>
    <row r="76" spans="1:7" ht="25.5">
      <c r="A76" s="12">
        <f t="shared" si="3"/>
        <v>66</v>
      </c>
      <c r="B76" s="47" t="s">
        <v>24</v>
      </c>
      <c r="C76" s="1" t="s">
        <v>202</v>
      </c>
      <c r="D76" s="1" t="s">
        <v>119</v>
      </c>
      <c r="E76" s="13">
        <v>30</v>
      </c>
      <c r="F76" s="1"/>
      <c r="G76" s="15" t="s">
        <v>177</v>
      </c>
    </row>
    <row r="77" spans="1:7" ht="25.5">
      <c r="A77" s="12">
        <f t="shared" si="3"/>
        <v>67</v>
      </c>
      <c r="B77" s="47" t="s">
        <v>259</v>
      </c>
      <c r="C77" s="1" t="s">
        <v>203</v>
      </c>
      <c r="D77" s="1" t="s">
        <v>119</v>
      </c>
      <c r="E77" s="13">
        <v>20</v>
      </c>
      <c r="F77" s="1"/>
      <c r="G77" s="15" t="s">
        <v>177</v>
      </c>
    </row>
    <row r="78" spans="1:7" ht="25.5">
      <c r="A78" s="12">
        <f t="shared" si="3"/>
        <v>68</v>
      </c>
      <c r="B78" s="47" t="s">
        <v>25</v>
      </c>
      <c r="C78" s="1" t="s">
        <v>204</v>
      </c>
      <c r="D78" s="1" t="s">
        <v>119</v>
      </c>
      <c r="E78" s="13">
        <v>60</v>
      </c>
      <c r="F78" s="1"/>
      <c r="G78" s="15" t="s">
        <v>179</v>
      </c>
    </row>
    <row r="79" spans="1:7" ht="25.5">
      <c r="A79" s="12">
        <f t="shared" si="3"/>
        <v>69</v>
      </c>
      <c r="B79" s="47" t="s">
        <v>26</v>
      </c>
      <c r="C79" s="1" t="s">
        <v>186</v>
      </c>
      <c r="D79" s="1" t="s">
        <v>119</v>
      </c>
      <c r="E79" s="13">
        <v>25</v>
      </c>
      <c r="F79" s="1"/>
      <c r="G79" s="15" t="s">
        <v>177</v>
      </c>
    </row>
    <row r="80" spans="1:7" ht="25.5">
      <c r="A80" s="12">
        <f t="shared" si="3"/>
        <v>70</v>
      </c>
      <c r="B80" s="47" t="s">
        <v>27</v>
      </c>
      <c r="C80" s="1" t="s">
        <v>205</v>
      </c>
      <c r="D80" s="1" t="s">
        <v>119</v>
      </c>
      <c r="E80" s="13">
        <v>30</v>
      </c>
      <c r="F80" s="1"/>
      <c r="G80" s="15" t="s">
        <v>177</v>
      </c>
    </row>
    <row r="81" spans="1:7" ht="25.5">
      <c r="A81" s="12">
        <f t="shared" si="3"/>
        <v>71</v>
      </c>
      <c r="B81" s="47" t="s">
        <v>28</v>
      </c>
      <c r="C81" s="1" t="s">
        <v>206</v>
      </c>
      <c r="D81" s="1" t="s">
        <v>119</v>
      </c>
      <c r="E81" s="13">
        <v>60</v>
      </c>
      <c r="F81" s="1"/>
      <c r="G81" s="15" t="s">
        <v>177</v>
      </c>
    </row>
    <row r="82" spans="1:7" ht="38.25">
      <c r="A82" s="12">
        <f t="shared" si="3"/>
        <v>72</v>
      </c>
      <c r="B82" s="47" t="s">
        <v>143</v>
      </c>
      <c r="C82" s="1" t="s">
        <v>207</v>
      </c>
      <c r="D82" s="1" t="s">
        <v>119</v>
      </c>
      <c r="E82" s="13">
        <v>30</v>
      </c>
      <c r="F82" s="1"/>
      <c r="G82" s="15" t="s">
        <v>177</v>
      </c>
    </row>
    <row r="83" spans="1:7" ht="25.5">
      <c r="A83" s="12">
        <f t="shared" si="3"/>
        <v>73</v>
      </c>
      <c r="B83" s="47" t="s">
        <v>144</v>
      </c>
      <c r="C83" s="1" t="s">
        <v>208</v>
      </c>
      <c r="D83" s="1" t="s">
        <v>119</v>
      </c>
      <c r="E83" s="13">
        <v>25</v>
      </c>
      <c r="F83" s="1"/>
      <c r="G83" s="15" t="s">
        <v>177</v>
      </c>
    </row>
    <row r="84" spans="1:7" ht="25.5">
      <c r="A84" s="12">
        <f t="shared" si="3"/>
        <v>74</v>
      </c>
      <c r="B84" s="47" t="s">
        <v>29</v>
      </c>
      <c r="C84" s="16" t="s">
        <v>209</v>
      </c>
      <c r="D84" s="1" t="s">
        <v>119</v>
      </c>
      <c r="E84" s="13">
        <v>20</v>
      </c>
      <c r="F84" s="1"/>
      <c r="G84" s="15" t="s">
        <v>177</v>
      </c>
    </row>
    <row r="85" spans="1:7" ht="25.5">
      <c r="A85" s="12">
        <f t="shared" si="3"/>
        <v>75</v>
      </c>
      <c r="B85" s="1" t="s">
        <v>30</v>
      </c>
      <c r="C85" s="1" t="s">
        <v>210</v>
      </c>
      <c r="D85" s="1" t="s">
        <v>119</v>
      </c>
      <c r="E85" s="13">
        <v>200</v>
      </c>
      <c r="F85" s="1"/>
      <c r="G85" s="15" t="s">
        <v>238</v>
      </c>
    </row>
    <row r="86" spans="1:7" ht="25.5">
      <c r="A86" s="12">
        <f t="shared" si="3"/>
        <v>76</v>
      </c>
      <c r="B86" s="1" t="s">
        <v>31</v>
      </c>
      <c r="C86" s="1" t="s">
        <v>211</v>
      </c>
      <c r="D86" s="1" t="s">
        <v>119</v>
      </c>
      <c r="E86" s="13">
        <v>20</v>
      </c>
      <c r="F86" s="1"/>
      <c r="G86" s="15" t="s">
        <v>238</v>
      </c>
    </row>
    <row r="87" spans="1:7" ht="25.5">
      <c r="A87" s="12">
        <f t="shared" si="3"/>
        <v>77</v>
      </c>
      <c r="B87" s="1">
        <v>1032</v>
      </c>
      <c r="C87" s="1" t="s">
        <v>212</v>
      </c>
      <c r="D87" s="1" t="s">
        <v>119</v>
      </c>
      <c r="E87" s="13">
        <v>100</v>
      </c>
      <c r="F87" s="1"/>
      <c r="G87" s="15" t="s">
        <v>238</v>
      </c>
    </row>
    <row r="88" spans="1:7" ht="25.5">
      <c r="A88" s="12">
        <f t="shared" si="3"/>
        <v>78</v>
      </c>
      <c r="B88" s="47" t="s">
        <v>32</v>
      </c>
      <c r="C88" s="1" t="s">
        <v>213</v>
      </c>
      <c r="D88" s="1" t="s">
        <v>119</v>
      </c>
      <c r="E88" s="13">
        <v>25</v>
      </c>
      <c r="F88" s="1"/>
      <c r="G88" s="15" t="s">
        <v>177</v>
      </c>
    </row>
    <row r="89" spans="1:7" ht="25.5">
      <c r="A89" s="12">
        <f t="shared" si="3"/>
        <v>79</v>
      </c>
      <c r="B89" s="47" t="s">
        <v>33</v>
      </c>
      <c r="C89" s="1" t="s">
        <v>214</v>
      </c>
      <c r="D89" s="1" t="s">
        <v>119</v>
      </c>
      <c r="E89" s="13">
        <v>15</v>
      </c>
      <c r="F89" s="1"/>
      <c r="G89" s="15" t="s">
        <v>177</v>
      </c>
    </row>
    <row r="90" spans="1:7" ht="25.5">
      <c r="A90" s="12">
        <f t="shared" si="3"/>
        <v>80</v>
      </c>
      <c r="B90" s="47" t="s">
        <v>49</v>
      </c>
      <c r="C90" s="1" t="s">
        <v>215</v>
      </c>
      <c r="D90" s="1" t="s">
        <v>119</v>
      </c>
      <c r="E90" s="13">
        <v>12</v>
      </c>
      <c r="F90" s="1"/>
      <c r="G90" s="15" t="s">
        <v>177</v>
      </c>
    </row>
    <row r="91" spans="1:7" ht="25.5">
      <c r="A91" s="12">
        <f t="shared" si="3"/>
        <v>81</v>
      </c>
      <c r="B91" s="47" t="s">
        <v>34</v>
      </c>
      <c r="C91" s="1" t="s">
        <v>216</v>
      </c>
      <c r="D91" s="1" t="s">
        <v>119</v>
      </c>
      <c r="E91" s="13">
        <v>40</v>
      </c>
      <c r="F91" s="1"/>
      <c r="G91" s="15" t="s">
        <v>151</v>
      </c>
    </row>
    <row r="92" spans="1:7" ht="25.5">
      <c r="A92" s="12">
        <f t="shared" si="3"/>
        <v>82</v>
      </c>
      <c r="B92" s="47" t="s">
        <v>35</v>
      </c>
      <c r="C92" s="1" t="s">
        <v>217</v>
      </c>
      <c r="D92" s="1" t="s">
        <v>119</v>
      </c>
      <c r="E92" s="13">
        <v>50</v>
      </c>
      <c r="F92" s="1"/>
      <c r="G92" s="15" t="s">
        <v>151</v>
      </c>
    </row>
    <row r="93" spans="1:7" ht="25.5">
      <c r="A93" s="12">
        <f t="shared" si="3"/>
        <v>83</v>
      </c>
      <c r="B93" s="47" t="s">
        <v>36</v>
      </c>
      <c r="C93" s="1" t="s">
        <v>218</v>
      </c>
      <c r="D93" s="1" t="s">
        <v>119</v>
      </c>
      <c r="E93" s="13">
        <v>20</v>
      </c>
      <c r="F93" s="1"/>
      <c r="G93" s="15" t="s">
        <v>151</v>
      </c>
    </row>
    <row r="94" spans="1:7" ht="25.5">
      <c r="A94" s="12">
        <f t="shared" si="3"/>
        <v>84</v>
      </c>
      <c r="B94" s="47" t="s">
        <v>11</v>
      </c>
      <c r="C94" s="1" t="s">
        <v>194</v>
      </c>
      <c r="D94" s="1" t="s">
        <v>119</v>
      </c>
      <c r="E94" s="13">
        <v>20</v>
      </c>
      <c r="F94" s="48"/>
      <c r="G94" s="15" t="s">
        <v>179</v>
      </c>
    </row>
    <row r="95" spans="1:7" ht="25.5">
      <c r="A95" s="12">
        <f t="shared" si="3"/>
        <v>85</v>
      </c>
      <c r="B95" s="47" t="s">
        <v>37</v>
      </c>
      <c r="C95" s="1" t="s">
        <v>219</v>
      </c>
      <c r="D95" s="1" t="s">
        <v>119</v>
      </c>
      <c r="E95" s="13">
        <v>30</v>
      </c>
      <c r="F95" s="1"/>
      <c r="G95" s="15" t="s">
        <v>177</v>
      </c>
    </row>
    <row r="96" spans="1:7" ht="25.5">
      <c r="A96" s="12">
        <f t="shared" si="3"/>
        <v>86</v>
      </c>
      <c r="B96" s="47" t="s">
        <v>145</v>
      </c>
      <c r="C96" s="1" t="s">
        <v>220</v>
      </c>
      <c r="D96" s="1" t="s">
        <v>119</v>
      </c>
      <c r="E96" s="13">
        <v>20</v>
      </c>
      <c r="F96" s="1" t="s">
        <v>160</v>
      </c>
      <c r="G96" s="15" t="s">
        <v>177</v>
      </c>
    </row>
    <row r="97" spans="1:7" ht="25.5">
      <c r="A97" s="12">
        <f t="shared" si="3"/>
        <v>87</v>
      </c>
      <c r="B97" s="47" t="s">
        <v>146</v>
      </c>
      <c r="C97" s="1" t="s">
        <v>220</v>
      </c>
      <c r="D97" s="1" t="s">
        <v>119</v>
      </c>
      <c r="E97" s="13">
        <v>40</v>
      </c>
      <c r="F97" s="1"/>
      <c r="G97" s="15" t="s">
        <v>179</v>
      </c>
    </row>
    <row r="98" spans="1:7" ht="25.5">
      <c r="A98" s="12">
        <f t="shared" si="3"/>
        <v>88</v>
      </c>
      <c r="B98" s="47" t="s">
        <v>38</v>
      </c>
      <c r="C98" s="1" t="s">
        <v>221</v>
      </c>
      <c r="D98" s="1" t="s">
        <v>119</v>
      </c>
      <c r="E98" s="13">
        <v>20</v>
      </c>
      <c r="F98" s="1" t="s">
        <v>240</v>
      </c>
      <c r="G98" s="15" t="s">
        <v>237</v>
      </c>
    </row>
    <row r="99" spans="1:7" ht="25.5">
      <c r="A99" s="12">
        <f t="shared" si="3"/>
        <v>89</v>
      </c>
      <c r="B99" s="47" t="s">
        <v>50</v>
      </c>
      <c r="C99" s="1" t="s">
        <v>222</v>
      </c>
      <c r="D99" s="1" t="s">
        <v>119</v>
      </c>
      <c r="E99" s="13">
        <v>30</v>
      </c>
      <c r="F99" s="1"/>
      <c r="G99" s="15" t="s">
        <v>239</v>
      </c>
    </row>
    <row r="100" spans="1:7" ht="25.5">
      <c r="A100" s="12">
        <f t="shared" si="3"/>
        <v>90</v>
      </c>
      <c r="B100" s="47" t="s">
        <v>39</v>
      </c>
      <c r="C100" s="1" t="s">
        <v>223</v>
      </c>
      <c r="D100" s="1" t="s">
        <v>119</v>
      </c>
      <c r="E100" s="13">
        <v>20</v>
      </c>
      <c r="F100" s="1"/>
      <c r="G100" s="15" t="s">
        <v>237</v>
      </c>
    </row>
    <row r="101" spans="1:7" ht="25.5">
      <c r="A101" s="12">
        <f t="shared" si="3"/>
        <v>91</v>
      </c>
      <c r="B101" s="47" t="s">
        <v>258</v>
      </c>
      <c r="C101" s="1" t="s">
        <v>224</v>
      </c>
      <c r="D101" s="1" t="s">
        <v>119</v>
      </c>
      <c r="E101" s="13">
        <v>30</v>
      </c>
      <c r="F101" s="1"/>
      <c r="G101" s="15" t="s">
        <v>177</v>
      </c>
    </row>
    <row r="102" spans="1:7" ht="25.5">
      <c r="A102" s="12">
        <f t="shared" si="3"/>
        <v>92</v>
      </c>
      <c r="B102" s="47" t="s">
        <v>147</v>
      </c>
      <c r="C102" s="1" t="s">
        <v>225</v>
      </c>
      <c r="D102" s="1" t="s">
        <v>119</v>
      </c>
      <c r="E102" s="13">
        <v>30</v>
      </c>
      <c r="F102" s="1"/>
      <c r="G102" s="15" t="s">
        <v>237</v>
      </c>
    </row>
    <row r="103" spans="1:7" ht="25.5">
      <c r="A103" s="12">
        <f t="shared" si="3"/>
        <v>93</v>
      </c>
      <c r="B103" s="47" t="s">
        <v>42</v>
      </c>
      <c r="C103" s="1" t="s">
        <v>41</v>
      </c>
      <c r="D103" s="1" t="s">
        <v>119</v>
      </c>
      <c r="E103" s="13">
        <v>50</v>
      </c>
      <c r="F103" s="1" t="s">
        <v>161</v>
      </c>
      <c r="G103" s="15" t="s">
        <v>241</v>
      </c>
    </row>
    <row r="104" spans="1:7" ht="25.5">
      <c r="A104" s="12">
        <f t="shared" si="3"/>
        <v>94</v>
      </c>
      <c r="B104" s="47" t="s">
        <v>43</v>
      </c>
      <c r="C104" s="1" t="s">
        <v>226</v>
      </c>
      <c r="D104" s="1" t="s">
        <v>119</v>
      </c>
      <c r="E104" s="13">
        <v>65</v>
      </c>
      <c r="F104" s="1"/>
      <c r="G104" s="15" t="s">
        <v>237</v>
      </c>
    </row>
    <row r="105" spans="1:7" ht="25.5">
      <c r="A105" s="12">
        <f t="shared" si="3"/>
        <v>95</v>
      </c>
      <c r="B105" s="47" t="s">
        <v>257</v>
      </c>
      <c r="C105" s="1" t="s">
        <v>227</v>
      </c>
      <c r="D105" s="1" t="s">
        <v>119</v>
      </c>
      <c r="E105" s="13">
        <v>20</v>
      </c>
      <c r="F105" s="1"/>
      <c r="G105" s="15" t="s">
        <v>177</v>
      </c>
    </row>
    <row r="106" spans="1:7" ht="25.5">
      <c r="A106" s="12">
        <f t="shared" si="3"/>
        <v>96</v>
      </c>
      <c r="B106" s="47" t="s">
        <v>44</v>
      </c>
      <c r="C106" s="1" t="s">
        <v>228</v>
      </c>
      <c r="D106" s="1" t="s">
        <v>119</v>
      </c>
      <c r="E106" s="13">
        <v>150</v>
      </c>
      <c r="F106" s="1"/>
      <c r="G106" s="15" t="s">
        <v>236</v>
      </c>
    </row>
    <row r="107" spans="1:7" ht="25.5">
      <c r="A107" s="12">
        <f t="shared" si="3"/>
        <v>97</v>
      </c>
      <c r="B107" s="47" t="s">
        <v>45</v>
      </c>
      <c r="C107" s="1" t="s">
        <v>229</v>
      </c>
      <c r="D107" s="1" t="s">
        <v>119</v>
      </c>
      <c r="E107" s="13">
        <v>35</v>
      </c>
      <c r="F107" s="1"/>
      <c r="G107" s="15" t="s">
        <v>237</v>
      </c>
    </row>
    <row r="108" spans="1:7" ht="25.5">
      <c r="A108" s="12">
        <f t="shared" si="3"/>
        <v>98</v>
      </c>
      <c r="B108" s="47" t="s">
        <v>46</v>
      </c>
      <c r="C108" s="1" t="s">
        <v>230</v>
      </c>
      <c r="D108" s="1" t="s">
        <v>119</v>
      </c>
      <c r="E108" s="13">
        <v>20</v>
      </c>
      <c r="F108" s="1" t="s">
        <v>162</v>
      </c>
      <c r="G108" s="15" t="s">
        <v>242</v>
      </c>
    </row>
    <row r="109" spans="1:7" ht="25.5">
      <c r="A109" s="12">
        <f t="shared" si="3"/>
        <v>99</v>
      </c>
      <c r="B109" s="47" t="s">
        <v>47</v>
      </c>
      <c r="C109" s="1" t="s">
        <v>231</v>
      </c>
      <c r="D109" s="1" t="s">
        <v>119</v>
      </c>
      <c r="E109" s="13">
        <v>30</v>
      </c>
      <c r="F109" s="1"/>
      <c r="G109" s="15" t="s">
        <v>177</v>
      </c>
    </row>
    <row r="110" spans="1:7" ht="25.5">
      <c r="A110" s="12">
        <f t="shared" si="3"/>
        <v>100</v>
      </c>
      <c r="B110" s="49" t="s">
        <v>51</v>
      </c>
      <c r="C110" s="1" t="s">
        <v>232</v>
      </c>
      <c r="D110" s="1" t="s">
        <v>119</v>
      </c>
      <c r="E110" s="13">
        <v>20</v>
      </c>
      <c r="F110" s="13"/>
      <c r="G110" s="15" t="s">
        <v>178</v>
      </c>
    </row>
    <row r="111" spans="1:7" ht="25.5">
      <c r="A111" s="12">
        <f t="shared" si="3"/>
        <v>101</v>
      </c>
      <c r="B111" s="47" t="s">
        <v>256</v>
      </c>
      <c r="C111" s="1" t="s">
        <v>233</v>
      </c>
      <c r="D111" s="1" t="s">
        <v>119</v>
      </c>
      <c r="E111" s="13">
        <v>40</v>
      </c>
      <c r="F111" s="13"/>
      <c r="G111" s="15" t="s">
        <v>238</v>
      </c>
    </row>
    <row r="112" spans="1:7" ht="25.5">
      <c r="A112" s="12">
        <f t="shared" si="3"/>
        <v>102</v>
      </c>
      <c r="B112" s="49" t="s">
        <v>52</v>
      </c>
      <c r="C112" s="1" t="s">
        <v>234</v>
      </c>
      <c r="D112" s="1" t="s">
        <v>119</v>
      </c>
      <c r="E112" s="13">
        <v>80</v>
      </c>
      <c r="F112" s="1" t="s">
        <v>163</v>
      </c>
      <c r="G112" s="15" t="s">
        <v>237</v>
      </c>
    </row>
    <row r="113" spans="1:7" ht="25.5">
      <c r="A113" s="12">
        <f t="shared" si="3"/>
        <v>103</v>
      </c>
      <c r="B113" s="50">
        <v>3862</v>
      </c>
      <c r="C113" s="17" t="s">
        <v>244</v>
      </c>
      <c r="D113" s="1" t="s">
        <v>119</v>
      </c>
      <c r="E113" s="13">
        <v>70</v>
      </c>
      <c r="F113" s="50"/>
      <c r="G113" s="15" t="s">
        <v>177</v>
      </c>
    </row>
    <row r="114" spans="1:7" ht="25.5">
      <c r="A114" s="12">
        <f t="shared" si="3"/>
        <v>104</v>
      </c>
      <c r="B114" s="50" t="s">
        <v>53</v>
      </c>
      <c r="C114" s="17" t="s">
        <v>245</v>
      </c>
      <c r="D114" s="1" t="s">
        <v>119</v>
      </c>
      <c r="E114" s="13">
        <v>40</v>
      </c>
      <c r="F114" s="50"/>
      <c r="G114" s="15" t="s">
        <v>253</v>
      </c>
    </row>
    <row r="115" spans="1:7" ht="25.5">
      <c r="A115" s="12">
        <f t="shared" si="3"/>
        <v>105</v>
      </c>
      <c r="B115" s="50" t="s">
        <v>54</v>
      </c>
      <c r="C115" s="17" t="s">
        <v>246</v>
      </c>
      <c r="D115" s="1" t="s">
        <v>119</v>
      </c>
      <c r="E115" s="13">
        <v>45</v>
      </c>
      <c r="F115" s="50"/>
      <c r="G115" s="15" t="s">
        <v>254</v>
      </c>
    </row>
    <row r="116" spans="1:7" ht="25.5">
      <c r="A116" s="12">
        <f t="shared" si="3"/>
        <v>106</v>
      </c>
      <c r="B116" s="49" t="s">
        <v>56</v>
      </c>
      <c r="C116" s="1" t="s">
        <v>247</v>
      </c>
      <c r="D116" s="1" t="s">
        <v>119</v>
      </c>
      <c r="E116" s="13">
        <v>15</v>
      </c>
      <c r="F116" s="13"/>
      <c r="G116" s="15" t="s">
        <v>178</v>
      </c>
    </row>
    <row r="117" spans="1:7" ht="25.5">
      <c r="A117" s="12">
        <f t="shared" si="3"/>
        <v>107</v>
      </c>
      <c r="B117" s="13">
        <v>1085</v>
      </c>
      <c r="C117" s="1" t="s">
        <v>249</v>
      </c>
      <c r="D117" s="1" t="s">
        <v>119</v>
      </c>
      <c r="E117" s="13">
        <v>60</v>
      </c>
      <c r="F117" s="13"/>
      <c r="G117" s="15" t="s">
        <v>238</v>
      </c>
    </row>
    <row r="118" spans="1:7" ht="25.5">
      <c r="A118" s="12">
        <f t="shared" si="3"/>
        <v>108</v>
      </c>
      <c r="B118" s="49" t="s">
        <v>55</v>
      </c>
      <c r="C118" s="1" t="s">
        <v>248</v>
      </c>
      <c r="D118" s="1" t="s">
        <v>119</v>
      </c>
      <c r="E118" s="13">
        <v>20</v>
      </c>
      <c r="F118" s="13"/>
      <c r="G118" s="15" t="s">
        <v>177</v>
      </c>
    </row>
    <row r="119" spans="1:7" ht="25.5">
      <c r="A119" s="12">
        <f t="shared" si="3"/>
        <v>109</v>
      </c>
      <c r="B119" s="13" t="s">
        <v>57</v>
      </c>
      <c r="C119" s="1" t="s">
        <v>250</v>
      </c>
      <c r="D119" s="1" t="s">
        <v>119</v>
      </c>
      <c r="E119" s="13">
        <v>40</v>
      </c>
      <c r="F119" s="13" t="s">
        <v>109</v>
      </c>
      <c r="G119" s="15" t="s">
        <v>255</v>
      </c>
    </row>
    <row r="120" spans="1:7" ht="25.5">
      <c r="A120" s="12">
        <f t="shared" si="3"/>
        <v>110</v>
      </c>
      <c r="B120" s="13">
        <v>1089</v>
      </c>
      <c r="C120" s="1" t="s">
        <v>251</v>
      </c>
      <c r="D120" s="1" t="s">
        <v>119</v>
      </c>
      <c r="E120" s="13">
        <v>40</v>
      </c>
      <c r="F120" s="13"/>
      <c r="G120" s="15" t="s">
        <v>254</v>
      </c>
    </row>
    <row r="121" spans="1:7" ht="25.5">
      <c r="A121" s="12">
        <f t="shared" si="3"/>
        <v>111</v>
      </c>
      <c r="B121" s="13" t="s">
        <v>107</v>
      </c>
      <c r="C121" s="1" t="s">
        <v>235</v>
      </c>
      <c r="D121" s="1" t="s">
        <v>119</v>
      </c>
      <c r="E121" s="13">
        <v>40</v>
      </c>
      <c r="F121" s="13"/>
      <c r="G121" s="15" t="s">
        <v>142</v>
      </c>
    </row>
    <row r="122" spans="1:7" ht="25.5">
      <c r="A122" s="18">
        <f t="shared" ref="A122" si="4">A121+1</f>
        <v>112</v>
      </c>
      <c r="B122" s="22" t="s">
        <v>108</v>
      </c>
      <c r="C122" s="22" t="s">
        <v>48</v>
      </c>
      <c r="D122" s="21" t="s">
        <v>119</v>
      </c>
      <c r="E122" s="22">
        <v>40</v>
      </c>
      <c r="F122" s="21" t="s">
        <v>164</v>
      </c>
      <c r="G122" s="23" t="s">
        <v>142</v>
      </c>
    </row>
    <row r="123" spans="1:7" ht="15">
      <c r="A123" s="37" t="s">
        <v>141</v>
      </c>
      <c r="B123" s="43"/>
      <c r="C123" s="40"/>
      <c r="D123" s="42">
        <f>SUBTOTAL(103,[Kolumna4])+1</f>
        <v>68</v>
      </c>
      <c r="E123" s="40">
        <f>SUBTOTAL(109,[Kolumna5])</f>
        <v>2532</v>
      </c>
      <c r="F123" s="40"/>
      <c r="G123" s="41"/>
    </row>
    <row r="124" spans="1:7">
      <c r="A124" s="24"/>
      <c r="B124" s="24"/>
      <c r="C124" s="24"/>
      <c r="D124" s="28"/>
      <c r="E124" s="29"/>
    </row>
    <row r="125" spans="1:7">
      <c r="A125" s="44" t="s">
        <v>243</v>
      </c>
      <c r="B125" s="44"/>
      <c r="C125" s="44"/>
      <c r="D125" s="44">
        <f>SUM(D123,D53,D45)</f>
        <v>119</v>
      </c>
      <c r="E125" s="44">
        <f>SUM(E123,E53,E45)</f>
        <v>5007</v>
      </c>
      <c r="F125" s="44"/>
      <c r="G125" s="44"/>
    </row>
  </sheetData>
  <mergeCells count="1">
    <mergeCell ref="A3:G3"/>
  </mergeCells>
  <pageMargins left="0.70866141732283472" right="0.70866141732283472" top="0.74803149606299213" bottom="0.74803149606299213" header="0.31496062992125984" footer="0.31496062992125984"/>
  <pageSetup paperSize="9" scale="90" fitToWidth="3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8" sqref="G18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Wnioski w zakresie ZU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2014-07-29T13:05:41Z</dcterms:modified>
</cp:coreProperties>
</file>